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48" windowWidth="22980" windowHeight="9552" activeTab="3"/>
  </bookViews>
  <sheets>
    <sheet name="2022" sheetId="4" r:id="rId1"/>
    <sheet name="2023" sheetId="3" r:id="rId2"/>
    <sheet name="2023-1" sheetId="5" r:id="rId3"/>
    <sheet name="2024" sheetId="2" r:id="rId4"/>
  </sheets>
  <calcPr calcId="145621" refMode="R1C1"/>
</workbook>
</file>

<file path=xl/calcChain.xml><?xml version="1.0" encoding="utf-8"?>
<calcChain xmlns="http://schemas.openxmlformats.org/spreadsheetml/2006/main">
  <c r="E59" i="5" l="1"/>
  <c r="D59" i="5"/>
  <c r="D56" i="5"/>
  <c r="E56" i="5" s="1"/>
  <c r="D49" i="5"/>
  <c r="E49" i="5" s="1"/>
  <c r="D40" i="5"/>
  <c r="E40" i="5" s="1"/>
  <c r="D38" i="5"/>
  <c r="E38" i="5" s="1"/>
  <c r="E31" i="5"/>
  <c r="D31" i="5"/>
  <c r="D27" i="5"/>
  <c r="E27" i="5" s="1"/>
  <c r="D26" i="5"/>
  <c r="E26" i="5" s="1"/>
  <c r="D24" i="5"/>
  <c r="E24" i="5" s="1"/>
  <c r="D63" i="5" l="1"/>
  <c r="E63" i="5"/>
  <c r="I63" i="5"/>
  <c r="D45" i="5" l="1"/>
  <c r="D19" i="5"/>
  <c r="E19" i="5" l="1"/>
  <c r="I65" i="3" l="1"/>
  <c r="D61" i="3"/>
  <c r="D58" i="3"/>
  <c r="D51" i="3"/>
  <c r="D47" i="3"/>
  <c r="D42" i="3"/>
  <c r="D40" i="3"/>
  <c r="D33" i="3"/>
  <c r="D29" i="3"/>
  <c r="D28" i="3"/>
  <c r="D26" i="3"/>
  <c r="E21" i="3"/>
  <c r="E65" i="3" s="1"/>
  <c r="D21" i="3"/>
  <c r="I65" i="4"/>
  <c r="D61" i="4"/>
  <c r="D58" i="4"/>
  <c r="D51" i="4"/>
  <c r="D47" i="4"/>
  <c r="D42" i="4"/>
  <c r="D40" i="4"/>
  <c r="D33" i="4"/>
  <c r="D29" i="4"/>
  <c r="D28" i="4"/>
  <c r="D26" i="4"/>
  <c r="E21" i="4"/>
  <c r="E65" i="4" s="1"/>
  <c r="D21" i="4"/>
  <c r="D65" i="3" l="1"/>
  <c r="D65" i="4"/>
</calcChain>
</file>

<file path=xl/sharedStrings.xml><?xml version="1.0" encoding="utf-8"?>
<sst xmlns="http://schemas.openxmlformats.org/spreadsheetml/2006/main" count="304" uniqueCount="79">
  <si>
    <t>ШТАТНОЕ РАСПИСАНИЕ на 05.01.2024г</t>
  </si>
  <si>
    <t>УТВЕРЖДАЮ</t>
  </si>
  <si>
    <t>Заведующий</t>
  </si>
  <si>
    <t>Школа:</t>
  </si>
  <si>
    <t>"Детский ясли сад "Құралай"</t>
  </si>
  <si>
    <t>Аймбетова А.У</t>
  </si>
  <si>
    <t>Адрес:</t>
  </si>
  <si>
    <t xml:space="preserve">С/О Жузимдик                                    </t>
  </si>
  <si>
    <t>№</t>
  </si>
  <si>
    <t>Должность</t>
  </si>
  <si>
    <t>штатная единица</t>
  </si>
  <si>
    <t>зарплата</t>
  </si>
  <si>
    <t>2,30 надбавка</t>
  </si>
  <si>
    <t>начисление</t>
  </si>
  <si>
    <t>сельская надбавка</t>
  </si>
  <si>
    <t>доплата</t>
  </si>
  <si>
    <t>всего</t>
  </si>
  <si>
    <t>учитель, из них:</t>
  </si>
  <si>
    <t xml:space="preserve"> - предшкольная</t>
  </si>
  <si>
    <t xml:space="preserve">  - 1-4 класс</t>
  </si>
  <si>
    <t xml:space="preserve"> -  5-9 класс</t>
  </si>
  <si>
    <t xml:space="preserve"> - 10-11 класс</t>
  </si>
  <si>
    <t>директор</t>
  </si>
  <si>
    <t>зам.дир.по учеб.части</t>
  </si>
  <si>
    <t>зам.дир.по воспит.части</t>
  </si>
  <si>
    <t>зам.дир.по проф.обуч.</t>
  </si>
  <si>
    <t>зам.дир.по хоз.части</t>
  </si>
  <si>
    <t>заведующий</t>
  </si>
  <si>
    <t>зав.библиотекой</t>
  </si>
  <si>
    <t>главный бухгалтер</t>
  </si>
  <si>
    <t>программист</t>
  </si>
  <si>
    <t>библиотекарь</t>
  </si>
  <si>
    <t>бухгалтер</t>
  </si>
  <si>
    <t>вожатый</t>
  </si>
  <si>
    <t>воспитатель</t>
  </si>
  <si>
    <t>помощник воспитателя</t>
  </si>
  <si>
    <t>инструктор</t>
  </si>
  <si>
    <t>руководитель кружка</t>
  </si>
  <si>
    <t>лаборант</t>
  </si>
  <si>
    <t>медицинская сестра</t>
  </si>
  <si>
    <t>диетическая сестра</t>
  </si>
  <si>
    <t>мастер произв.обучение</t>
  </si>
  <si>
    <t>музыковед</t>
  </si>
  <si>
    <t>психолог</t>
  </si>
  <si>
    <t>социолог</t>
  </si>
  <si>
    <t>менеджер</t>
  </si>
  <si>
    <t>методист</t>
  </si>
  <si>
    <t>руководитель НВП</t>
  </si>
  <si>
    <t>завхоз</t>
  </si>
  <si>
    <t>секретарь</t>
  </si>
  <si>
    <t>делопроизводитель</t>
  </si>
  <si>
    <t>дворник   </t>
  </si>
  <si>
    <t xml:space="preserve">истопник </t>
  </si>
  <si>
    <t>рабочий</t>
  </si>
  <si>
    <t>садовник</t>
  </si>
  <si>
    <t>уборщик</t>
  </si>
  <si>
    <t>вахтер</t>
  </si>
  <si>
    <t>сторож</t>
  </si>
  <si>
    <t>санитар</t>
  </si>
  <si>
    <t>электромонтер</t>
  </si>
  <si>
    <t>сантехник</t>
  </si>
  <si>
    <t>плотник</t>
  </si>
  <si>
    <t>водитель</t>
  </si>
  <si>
    <t>шеф повар</t>
  </si>
  <si>
    <t>повар</t>
  </si>
  <si>
    <t>кухонный рабочий</t>
  </si>
  <si>
    <t>кладовщик</t>
  </si>
  <si>
    <t>кастелянша</t>
  </si>
  <si>
    <t xml:space="preserve">оператор </t>
  </si>
  <si>
    <t>акака</t>
  </si>
  <si>
    <t>кгагкна</t>
  </si>
  <si>
    <t>Итого</t>
  </si>
  <si>
    <t>Бухгалтер:</t>
  </si>
  <si>
    <t>Аман А.Е</t>
  </si>
  <si>
    <t>ШТАТНОЕ РАСПИСАНИЕ на 17.08.2023г</t>
  </si>
  <si>
    <t>ШТАТНОЕ РАСПИСАНИЕ на 05.01.2023г</t>
  </si>
  <si>
    <t>ШТАТНОЕ РАСПИСАНИЕ на 05.01.2022г</t>
  </si>
  <si>
    <t>Укибаева К</t>
  </si>
  <si>
    <t>Молдабаев 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</si>
</sst>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42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4">
    <xf numFmtId="0" fontId="0" fillId="0" borderId="0" xfId="0"/>
    <xf numFmtId="1" fontId="3" fillId="0" borderId="0" xfId="2" applyNumberFormat="1" applyFont="1" applyAlignment="1" applyProtection="1">
      <alignment horizontal="left" vertical="center" wrapText="1"/>
      <protection hidden="1"/>
    </xf>
    <xf numFmtId="1" fontId="3" fillId="0" borderId="0" xfId="1" applyNumberFormat="1" applyFont="1" applyFill="1" applyAlignment="1" applyProtection="1">
      <alignment horizontal="left" vertical="center" wrapText="1" shrinkToFit="1"/>
      <protection hidden="1"/>
    </xf>
    <xf numFmtId="1" fontId="4" fillId="2" borderId="0" xfId="2" applyNumberFormat="1" applyFont="1" applyFill="1" applyAlignment="1" applyProtection="1">
      <alignment horizontal="left" vertical="center" wrapText="1"/>
      <protection hidden="1"/>
    </xf>
    <xf numFmtId="1" fontId="5" fillId="0" borderId="0" xfId="2" applyNumberFormat="1" applyFont="1" applyAlignment="1" applyProtection="1">
      <alignment horizontal="center" vertical="center" wrapText="1"/>
      <protection hidden="1"/>
    </xf>
    <xf numFmtId="1" fontId="5" fillId="0" borderId="0" xfId="1" applyNumberFormat="1" applyFont="1" applyFill="1" applyAlignment="1" applyProtection="1">
      <alignment vertical="center" wrapText="1" shrinkToFit="1"/>
      <protection hidden="1"/>
    </xf>
    <xf numFmtId="49" fontId="3" fillId="0" borderId="0" xfId="1" applyNumberFormat="1" applyFont="1" applyFill="1" applyBorder="1" applyAlignment="1" applyProtection="1">
      <alignment horizontal="center" vertical="center"/>
      <protection hidden="1"/>
    </xf>
    <xf numFmtId="1" fontId="3" fillId="0" borderId="0" xfId="2" applyNumberFormat="1" applyFont="1" applyAlignment="1" applyProtection="1">
      <alignment horizontal="center" vertical="center" wrapText="1"/>
      <protection hidden="1"/>
    </xf>
    <xf numFmtId="1" fontId="3" fillId="0" borderId="0" xfId="2" applyNumberFormat="1" applyFont="1" applyFill="1" applyAlignment="1" applyProtection="1">
      <alignment horizontal="left" vertical="center" wrapText="1"/>
      <protection hidden="1"/>
    </xf>
    <xf numFmtId="0" fontId="5" fillId="2" borderId="1" xfId="1" applyFont="1" applyFill="1" applyBorder="1" applyAlignment="1" applyProtection="1">
      <alignment horizontal="left"/>
      <protection hidden="1"/>
    </xf>
    <xf numFmtId="1" fontId="3" fillId="0" borderId="0" xfId="2" applyNumberFormat="1" applyFont="1" applyAlignment="1" applyProtection="1">
      <alignment horizontal="right" vertical="center" wrapText="1"/>
      <protection hidden="1"/>
    </xf>
    <xf numFmtId="49" fontId="3" fillId="0" borderId="0" xfId="1" applyNumberFormat="1" applyFont="1" applyBorder="1" applyAlignment="1" applyProtection="1">
      <alignment vertical="center" shrinkToFit="1"/>
      <protection hidden="1"/>
    </xf>
    <xf numFmtId="49" fontId="3" fillId="0" borderId="0" xfId="1" applyNumberFormat="1" applyFont="1" applyFill="1" applyBorder="1" applyAlignment="1" applyProtection="1">
      <alignment horizontal="left" vertical="center" shrinkToFit="1"/>
      <protection hidden="1"/>
    </xf>
    <xf numFmtId="1" fontId="5" fillId="0" borderId="0" xfId="2" applyNumberFormat="1" applyFont="1" applyFill="1" applyAlignment="1" applyProtection="1">
      <alignment horizontal="center" vertical="center" wrapText="1"/>
      <protection hidden="1"/>
    </xf>
    <xf numFmtId="49" fontId="5" fillId="2" borderId="0" xfId="1" applyNumberFormat="1" applyFont="1" applyFill="1" applyBorder="1" applyAlignment="1" applyProtection="1">
      <alignment vertical="center" shrinkToFit="1"/>
      <protection hidden="1"/>
    </xf>
    <xf numFmtId="164" fontId="3" fillId="0" borderId="0" xfId="2" applyNumberFormat="1" applyFont="1" applyAlignment="1" applyProtection="1">
      <alignment horizontal="center" vertical="center" wrapText="1"/>
      <protection hidden="1"/>
    </xf>
    <xf numFmtId="1" fontId="3" fillId="0" borderId="0" xfId="2" applyNumberFormat="1" applyFont="1" applyFill="1" applyAlignment="1" applyProtection="1">
      <alignment horizontal="center" vertical="center" wrapText="1"/>
      <protection hidden="1"/>
    </xf>
    <xf numFmtId="1" fontId="5" fillId="2" borderId="2" xfId="2" applyNumberFormat="1" applyFont="1" applyFill="1" applyBorder="1" applyAlignment="1" applyProtection="1">
      <alignment horizontal="center" vertical="center" wrapText="1"/>
      <protection hidden="1"/>
    </xf>
    <xf numFmtId="1" fontId="5" fillId="2" borderId="3" xfId="2" applyNumberFormat="1" applyFont="1" applyFill="1" applyBorder="1" applyAlignment="1" applyProtection="1">
      <alignment horizontal="center" vertical="center" wrapText="1"/>
      <protection hidden="1"/>
    </xf>
    <xf numFmtId="0" fontId="5" fillId="2" borderId="4" xfId="2" applyNumberFormat="1" applyFont="1" applyFill="1" applyBorder="1" applyAlignment="1" applyProtection="1">
      <alignment horizontal="center" vertical="center" wrapText="1"/>
      <protection hidden="1"/>
    </xf>
    <xf numFmtId="1" fontId="5" fillId="2" borderId="4" xfId="2" applyNumberFormat="1" applyFont="1" applyFill="1" applyBorder="1" applyAlignment="1" applyProtection="1">
      <alignment horizontal="center" vertical="center" wrapText="1"/>
      <protection hidden="1"/>
    </xf>
    <xf numFmtId="1" fontId="5" fillId="2" borderId="5" xfId="2" applyNumberFormat="1" applyFont="1" applyFill="1" applyBorder="1" applyAlignment="1" applyProtection="1">
      <alignment horizontal="center" vertical="center" wrapText="1"/>
      <protection hidden="1"/>
    </xf>
    <xf numFmtId="1" fontId="5" fillId="2" borderId="6" xfId="2" applyNumberFormat="1" applyFont="1" applyFill="1" applyBorder="1" applyAlignment="1" applyProtection="1">
      <alignment horizontal="center" vertical="center" wrapText="1"/>
      <protection hidden="1"/>
    </xf>
    <xf numFmtId="1" fontId="5" fillId="2" borderId="1" xfId="2" applyNumberFormat="1" applyFont="1" applyFill="1" applyBorder="1" applyAlignment="1" applyProtection="1">
      <alignment horizontal="left" vertical="center" wrapText="1"/>
      <protection hidden="1"/>
    </xf>
    <xf numFmtId="2" fontId="3" fillId="0" borderId="1" xfId="2" applyNumberFormat="1" applyFont="1" applyBorder="1" applyAlignment="1" applyProtection="1">
      <alignment horizontal="center" vertical="center" wrapText="1"/>
      <protection hidden="1"/>
    </xf>
    <xf numFmtId="1" fontId="3" fillId="0" borderId="1" xfId="2" applyNumberFormat="1" applyFont="1" applyBorder="1" applyAlignment="1" applyProtection="1">
      <alignment horizontal="center" vertical="center" wrapText="1"/>
      <protection hidden="1"/>
    </xf>
    <xf numFmtId="1" fontId="3" fillId="0" borderId="7" xfId="2" applyNumberFormat="1" applyFont="1" applyBorder="1" applyAlignment="1" applyProtection="1">
      <alignment horizontal="center" vertical="center" wrapText="1"/>
      <protection hidden="1"/>
    </xf>
    <xf numFmtId="1" fontId="5" fillId="0" borderId="8" xfId="2" applyNumberFormat="1" applyFont="1" applyBorder="1" applyAlignment="1" applyProtection="1">
      <alignment horizontal="center" vertical="center" wrapText="1"/>
      <protection hidden="1"/>
    </xf>
    <xf numFmtId="0" fontId="3" fillId="0" borderId="1" xfId="2" applyNumberFormat="1" applyFont="1" applyBorder="1" applyAlignment="1" applyProtection="1">
      <alignment horizontal="center" vertical="center" wrapText="1"/>
      <protection hidden="1"/>
    </xf>
    <xf numFmtId="0" fontId="5" fillId="2" borderId="1" xfId="1" applyFont="1" applyFill="1" applyBorder="1" applyAlignment="1" applyProtection="1">
      <alignment horizontal="left" wrapText="1"/>
      <protection hidden="1"/>
    </xf>
    <xf numFmtId="0" fontId="5" fillId="2" borderId="1" xfId="1" applyFont="1" applyFill="1" applyBorder="1" applyProtection="1">
      <protection hidden="1"/>
    </xf>
    <xf numFmtId="1" fontId="3" fillId="0" borderId="1" xfId="2" applyNumberFormat="1" applyFont="1" applyFill="1" applyBorder="1" applyAlignment="1" applyProtection="1">
      <alignment horizontal="center" vertical="center" wrapText="1"/>
      <protection hidden="1"/>
    </xf>
    <xf numFmtId="1" fontId="3" fillId="0" borderId="7" xfId="2" applyNumberFormat="1" applyFont="1" applyFill="1" applyBorder="1" applyAlignment="1" applyProtection="1">
      <alignment horizontal="center" vertical="center" wrapText="1"/>
      <protection hidden="1"/>
    </xf>
    <xf numFmtId="1" fontId="5" fillId="2" borderId="9" xfId="2" applyNumberFormat="1" applyFont="1" applyFill="1" applyBorder="1" applyAlignment="1" applyProtection="1">
      <alignment horizontal="center" vertical="center" wrapText="1"/>
      <protection hidden="1"/>
    </xf>
    <xf numFmtId="0" fontId="5" fillId="2" borderId="10" xfId="1" applyFont="1" applyFill="1" applyBorder="1" applyAlignment="1" applyProtection="1">
      <alignment horizontal="left" wrapText="1"/>
      <protection hidden="1"/>
    </xf>
    <xf numFmtId="1" fontId="3" fillId="0" borderId="10" xfId="2" applyNumberFormat="1" applyFont="1" applyBorder="1" applyAlignment="1" applyProtection="1">
      <alignment horizontal="center" vertical="center" wrapText="1"/>
      <protection hidden="1"/>
    </xf>
    <xf numFmtId="1" fontId="3" fillId="0" borderId="11" xfId="2" applyNumberFormat="1" applyFont="1" applyBorder="1" applyAlignment="1" applyProtection="1">
      <alignment horizontal="center" vertical="center" wrapText="1"/>
      <protection hidden="1"/>
    </xf>
    <xf numFmtId="1" fontId="4" fillId="0" borderId="12" xfId="2" applyNumberFormat="1" applyFont="1" applyBorder="1" applyAlignment="1" applyProtection="1">
      <alignment vertical="center" wrapText="1"/>
      <protection hidden="1"/>
    </xf>
    <xf numFmtId="1" fontId="4" fillId="0" borderId="13" xfId="2" applyNumberFormat="1" applyFont="1" applyBorder="1" applyAlignment="1" applyProtection="1">
      <alignment vertical="center" wrapText="1"/>
      <protection hidden="1"/>
    </xf>
    <xf numFmtId="1" fontId="5" fillId="0" borderId="13" xfId="2" applyNumberFormat="1" applyFont="1" applyBorder="1" applyAlignment="1" applyProtection="1">
      <alignment horizontal="center" vertical="center" wrapText="1"/>
      <protection hidden="1"/>
    </xf>
    <xf numFmtId="1" fontId="5" fillId="0" borderId="14" xfId="2" applyNumberFormat="1" applyFont="1" applyFill="1" applyBorder="1" applyAlignment="1" applyProtection="1">
      <alignment horizontal="center" vertical="center" wrapText="1"/>
      <protection hidden="1"/>
    </xf>
    <xf numFmtId="0" fontId="5" fillId="2" borderId="0" xfId="2" applyNumberFormat="1" applyFont="1" applyFill="1" applyAlignment="1" applyProtection="1">
      <alignment horizontal="left" vertical="center"/>
      <protection hidden="1"/>
    </xf>
    <xf numFmtId="164" fontId="5" fillId="0" borderId="0" xfId="2" applyNumberFormat="1" applyFont="1" applyAlignment="1" applyProtection="1">
      <alignment horizontal="center" vertical="center" wrapText="1"/>
      <protection hidden="1"/>
    </xf>
    <xf numFmtId="49" fontId="5" fillId="2" borderId="0" xfId="2" applyNumberFormat="1" applyFont="1" applyFill="1" applyAlignment="1" applyProtection="1">
      <alignment horizontal="left" vertical="center"/>
      <protection hidden="1"/>
    </xf>
    <xf numFmtId="49" fontId="5" fillId="2" borderId="0" xfId="2" applyNumberFormat="1" applyFont="1" applyFill="1" applyAlignment="1" applyProtection="1">
      <alignment horizontal="center" vertical="center"/>
      <protection hidden="1"/>
    </xf>
    <xf numFmtId="49" fontId="3" fillId="2" borderId="0" xfId="2" applyNumberFormat="1" applyFont="1" applyFill="1" applyAlignment="1" applyProtection="1">
      <alignment horizontal="center" vertical="center"/>
      <protection hidden="1"/>
    </xf>
    <xf numFmtId="0" fontId="5" fillId="0" borderId="0" xfId="2" applyNumberFormat="1" applyFont="1" applyAlignment="1" applyProtection="1">
      <alignment horizontal="left" vertical="center"/>
      <protection hidden="1"/>
    </xf>
    <xf numFmtId="49" fontId="5" fillId="0" borderId="0" xfId="2" applyNumberFormat="1" applyFont="1" applyAlignment="1" applyProtection="1">
      <alignment horizontal="center" vertical="center"/>
      <protection hidden="1"/>
    </xf>
    <xf numFmtId="49" fontId="5" fillId="0" borderId="0" xfId="2" applyNumberFormat="1" applyFont="1" applyFill="1" applyAlignment="1" applyProtection="1">
      <alignment horizontal="center" vertical="center"/>
      <protection hidden="1"/>
    </xf>
    <xf numFmtId="49" fontId="3" fillId="0" borderId="0" xfId="2" applyNumberFormat="1" applyFont="1" applyFill="1" applyAlignment="1" applyProtection="1">
      <alignment horizontal="center" vertical="center"/>
      <protection hidden="1"/>
    </xf>
    <xf numFmtId="164" fontId="3" fillId="0" borderId="1" xfId="2" applyNumberFormat="1" applyFont="1" applyBorder="1" applyAlignment="1" applyProtection="1">
      <alignment horizontal="center" vertical="center" wrapText="1"/>
      <protection hidden="1"/>
    </xf>
    <xf numFmtId="164" fontId="3" fillId="0" borderId="1" xfId="2" applyNumberFormat="1" applyFont="1" applyFill="1" applyBorder="1" applyAlignment="1" applyProtection="1">
      <alignment horizontal="center" vertical="center" wrapText="1"/>
      <protection hidden="1"/>
    </xf>
    <xf numFmtId="164" fontId="3" fillId="0" borderId="10" xfId="2" applyNumberFormat="1" applyFont="1" applyBorder="1" applyAlignment="1" applyProtection="1">
      <alignment horizontal="center" vertical="center" wrapText="1"/>
      <protection hidden="1"/>
    </xf>
    <xf numFmtId="164" fontId="5" fillId="0" borderId="14" xfId="2" applyNumberFormat="1" applyFont="1" applyFill="1" applyBorder="1" applyAlignment="1" applyProtection="1">
      <alignment horizontal="center" vertical="center" wrapText="1"/>
      <protection hidden="1"/>
    </xf>
    <xf numFmtId="1" fontId="3" fillId="0" borderId="1" xfId="2" applyNumberFormat="1" applyFont="1" applyBorder="1" applyAlignment="1" applyProtection="1">
      <alignment horizontal="center" vertical="center" wrapText="1"/>
      <protection hidden="1"/>
    </xf>
    <xf numFmtId="1" fontId="3" fillId="0" borderId="7" xfId="2" applyNumberFormat="1" applyFont="1" applyBorder="1" applyAlignment="1" applyProtection="1">
      <alignment horizontal="center" vertical="center" wrapText="1"/>
      <protection hidden="1"/>
    </xf>
    <xf numFmtId="1" fontId="5" fillId="0" borderId="8" xfId="2" applyNumberFormat="1" applyFont="1" applyBorder="1" applyAlignment="1" applyProtection="1">
      <alignment horizontal="center" vertical="center" wrapText="1"/>
      <protection hidden="1"/>
    </xf>
    <xf numFmtId="1" fontId="3" fillId="0" borderId="0" xfId="2" applyNumberFormat="1" applyFont="1" applyAlignment="1" applyProtection="1">
      <alignment horizontal="left" vertical="center" wrapText="1"/>
      <protection hidden="1"/>
    </xf>
    <xf numFmtId="1" fontId="3" fillId="0" borderId="0" xfId="1" applyNumberFormat="1" applyFont="1" applyFill="1" applyAlignment="1" applyProtection="1">
      <alignment horizontal="left" vertical="center" wrapText="1" shrinkToFit="1"/>
      <protection hidden="1"/>
    </xf>
    <xf numFmtId="1" fontId="4" fillId="2" borderId="0" xfId="2" applyNumberFormat="1" applyFont="1" applyFill="1" applyAlignment="1" applyProtection="1">
      <alignment horizontal="left" vertical="center" wrapText="1"/>
      <protection hidden="1"/>
    </xf>
    <xf numFmtId="1" fontId="5" fillId="0" borderId="0" xfId="2" applyNumberFormat="1" applyFont="1" applyAlignment="1" applyProtection="1">
      <alignment horizontal="center" vertical="center" wrapText="1"/>
      <protection hidden="1"/>
    </xf>
    <xf numFmtId="1" fontId="5" fillId="0" borderId="0" xfId="1" applyNumberFormat="1" applyFont="1" applyFill="1" applyAlignment="1" applyProtection="1">
      <alignment vertical="center" wrapText="1" shrinkToFit="1"/>
      <protection hidden="1"/>
    </xf>
    <xf numFmtId="49" fontId="3" fillId="0" borderId="0" xfId="1" applyNumberFormat="1" applyFont="1" applyFill="1" applyBorder="1" applyAlignment="1" applyProtection="1">
      <alignment horizontal="center" vertical="center"/>
      <protection hidden="1"/>
    </xf>
    <xf numFmtId="1" fontId="3" fillId="0" borderId="0" xfId="2" applyNumberFormat="1" applyFont="1" applyAlignment="1" applyProtection="1">
      <alignment horizontal="center" vertical="center" wrapText="1"/>
      <protection hidden="1"/>
    </xf>
    <xf numFmtId="1" fontId="3" fillId="0" borderId="0" xfId="2" applyNumberFormat="1" applyFont="1" applyFill="1" applyAlignment="1" applyProtection="1">
      <alignment horizontal="left" vertical="center" wrapText="1"/>
      <protection hidden="1"/>
    </xf>
    <xf numFmtId="0" fontId="5" fillId="2" borderId="1" xfId="1" applyFont="1" applyFill="1" applyBorder="1" applyAlignment="1" applyProtection="1">
      <alignment horizontal="left"/>
      <protection hidden="1"/>
    </xf>
    <xf numFmtId="1" fontId="3" fillId="0" borderId="0" xfId="2" applyNumberFormat="1" applyFont="1" applyAlignment="1" applyProtection="1">
      <alignment horizontal="right" vertical="center" wrapText="1"/>
      <protection hidden="1"/>
    </xf>
    <xf numFmtId="49" fontId="3" fillId="0" borderId="0" xfId="1" applyNumberFormat="1" applyFont="1" applyBorder="1" applyAlignment="1" applyProtection="1">
      <alignment vertical="center" shrinkToFit="1"/>
      <protection hidden="1"/>
    </xf>
    <xf numFmtId="49" fontId="3" fillId="0" borderId="0" xfId="1" applyNumberFormat="1" applyFont="1" applyFill="1" applyBorder="1" applyAlignment="1" applyProtection="1">
      <alignment horizontal="left" vertical="center" shrinkToFit="1"/>
      <protection hidden="1"/>
    </xf>
    <xf numFmtId="1" fontId="5" fillId="0" borderId="0" xfId="2" applyNumberFormat="1" applyFont="1" applyFill="1" applyAlignment="1" applyProtection="1">
      <alignment horizontal="center" vertical="center" wrapText="1"/>
      <protection hidden="1"/>
    </xf>
    <xf numFmtId="49" fontId="5" fillId="2" borderId="0" xfId="1" applyNumberFormat="1" applyFont="1" applyFill="1" applyBorder="1" applyAlignment="1" applyProtection="1">
      <alignment vertical="center" shrinkToFit="1"/>
      <protection hidden="1"/>
    </xf>
    <xf numFmtId="164" fontId="3" fillId="0" borderId="0" xfId="2" applyNumberFormat="1" applyFont="1" applyAlignment="1" applyProtection="1">
      <alignment horizontal="center" vertical="center" wrapText="1"/>
      <protection hidden="1"/>
    </xf>
    <xf numFmtId="1" fontId="3" fillId="0" borderId="0" xfId="2" applyNumberFormat="1" applyFont="1" applyFill="1" applyAlignment="1" applyProtection="1">
      <alignment horizontal="center" vertical="center" wrapText="1"/>
      <protection hidden="1"/>
    </xf>
    <xf numFmtId="1" fontId="5" fillId="2" borderId="2" xfId="2" applyNumberFormat="1" applyFont="1" applyFill="1" applyBorder="1" applyAlignment="1" applyProtection="1">
      <alignment horizontal="center" vertical="center" wrapText="1"/>
      <protection hidden="1"/>
    </xf>
    <xf numFmtId="1" fontId="5" fillId="2" borderId="3" xfId="2" applyNumberFormat="1" applyFont="1" applyFill="1" applyBorder="1" applyAlignment="1" applyProtection="1">
      <alignment horizontal="center" vertical="center" wrapText="1"/>
      <protection hidden="1"/>
    </xf>
    <xf numFmtId="0" fontId="5" fillId="2" borderId="4" xfId="2" applyNumberFormat="1" applyFont="1" applyFill="1" applyBorder="1" applyAlignment="1" applyProtection="1">
      <alignment horizontal="center" vertical="center" wrapText="1"/>
      <protection hidden="1"/>
    </xf>
    <xf numFmtId="1" fontId="5" fillId="2" borderId="4" xfId="2" applyNumberFormat="1" applyFont="1" applyFill="1" applyBorder="1" applyAlignment="1" applyProtection="1">
      <alignment horizontal="center" vertical="center" wrapText="1"/>
      <protection hidden="1"/>
    </xf>
    <xf numFmtId="1" fontId="5" fillId="2" borderId="5" xfId="2" applyNumberFormat="1" applyFont="1" applyFill="1" applyBorder="1" applyAlignment="1" applyProtection="1">
      <alignment horizontal="center" vertical="center" wrapText="1"/>
      <protection hidden="1"/>
    </xf>
    <xf numFmtId="1" fontId="5" fillId="2" borderId="1" xfId="2" applyNumberFormat="1" applyFont="1" applyFill="1" applyBorder="1" applyAlignment="1" applyProtection="1">
      <alignment horizontal="left" vertical="center" wrapText="1"/>
      <protection hidden="1"/>
    </xf>
    <xf numFmtId="2" fontId="3" fillId="0" borderId="1" xfId="2" applyNumberFormat="1" applyFont="1" applyBorder="1" applyAlignment="1" applyProtection="1">
      <alignment horizontal="center" vertical="center" wrapText="1"/>
      <protection hidden="1"/>
    </xf>
    <xf numFmtId="1" fontId="3" fillId="0" borderId="1" xfId="2" applyNumberFormat="1" applyFont="1" applyBorder="1" applyAlignment="1" applyProtection="1">
      <alignment horizontal="center" vertical="center" wrapText="1"/>
      <protection hidden="1"/>
    </xf>
    <xf numFmtId="1" fontId="3" fillId="0" borderId="7" xfId="2" applyNumberFormat="1" applyFont="1" applyBorder="1" applyAlignment="1" applyProtection="1">
      <alignment horizontal="center" vertical="center" wrapText="1"/>
      <protection hidden="1"/>
    </xf>
    <xf numFmtId="1" fontId="5" fillId="0" borderId="8" xfId="2" applyNumberFormat="1" applyFont="1" applyBorder="1" applyAlignment="1" applyProtection="1">
      <alignment horizontal="center" vertical="center" wrapText="1"/>
      <protection hidden="1"/>
    </xf>
    <xf numFmtId="1" fontId="5" fillId="2" borderId="6" xfId="2" applyNumberFormat="1" applyFont="1" applyFill="1" applyBorder="1" applyAlignment="1" applyProtection="1">
      <alignment horizontal="center" vertical="center" wrapText="1"/>
      <protection hidden="1"/>
    </xf>
    <xf numFmtId="0" fontId="3" fillId="0" borderId="1" xfId="2" applyNumberFormat="1" applyFont="1" applyBorder="1" applyAlignment="1" applyProtection="1">
      <alignment horizontal="center" vertical="center" wrapText="1"/>
      <protection hidden="1"/>
    </xf>
    <xf numFmtId="0" fontId="5" fillId="2" borderId="1" xfId="1" applyFont="1" applyFill="1" applyBorder="1" applyAlignment="1" applyProtection="1">
      <alignment horizontal="left" wrapText="1"/>
      <protection hidden="1"/>
    </xf>
    <xf numFmtId="0" fontId="5" fillId="2" borderId="1" xfId="1" applyFont="1" applyFill="1" applyBorder="1" applyProtection="1">
      <protection hidden="1"/>
    </xf>
    <xf numFmtId="1" fontId="3" fillId="0" borderId="1" xfId="2" applyNumberFormat="1" applyFont="1" applyFill="1" applyBorder="1" applyAlignment="1" applyProtection="1">
      <alignment horizontal="center" vertical="center" wrapText="1"/>
      <protection hidden="1"/>
    </xf>
    <xf numFmtId="1" fontId="3" fillId="0" borderId="7" xfId="2" applyNumberFormat="1" applyFont="1" applyFill="1" applyBorder="1" applyAlignment="1" applyProtection="1">
      <alignment horizontal="center" vertical="center" wrapText="1"/>
      <protection hidden="1"/>
    </xf>
    <xf numFmtId="1" fontId="5" fillId="2" borderId="9" xfId="2" applyNumberFormat="1" applyFont="1" applyFill="1" applyBorder="1" applyAlignment="1" applyProtection="1">
      <alignment horizontal="center" vertical="center" wrapText="1"/>
      <protection hidden="1"/>
    </xf>
    <xf numFmtId="0" fontId="5" fillId="2" borderId="10" xfId="1" applyFont="1" applyFill="1" applyBorder="1" applyAlignment="1" applyProtection="1">
      <alignment horizontal="left" wrapText="1"/>
      <protection hidden="1"/>
    </xf>
    <xf numFmtId="1" fontId="3" fillId="0" borderId="10" xfId="2" applyNumberFormat="1" applyFont="1" applyBorder="1" applyAlignment="1" applyProtection="1">
      <alignment horizontal="center" vertical="center" wrapText="1"/>
      <protection hidden="1"/>
    </xf>
    <xf numFmtId="1" fontId="3" fillId="0" borderId="11" xfId="2" applyNumberFormat="1" applyFont="1" applyBorder="1" applyAlignment="1" applyProtection="1">
      <alignment horizontal="center" vertical="center" wrapText="1"/>
      <protection hidden="1"/>
    </xf>
    <xf numFmtId="1" fontId="4" fillId="0" borderId="12" xfId="2" applyNumberFormat="1" applyFont="1" applyBorder="1" applyAlignment="1" applyProtection="1">
      <alignment vertical="center" wrapText="1"/>
      <protection hidden="1"/>
    </xf>
    <xf numFmtId="1" fontId="4" fillId="0" borderId="13" xfId="2" applyNumberFormat="1" applyFont="1" applyBorder="1" applyAlignment="1" applyProtection="1">
      <alignment vertical="center" wrapText="1"/>
      <protection hidden="1"/>
    </xf>
    <xf numFmtId="1" fontId="5" fillId="0" borderId="13" xfId="2" applyNumberFormat="1" applyFont="1" applyBorder="1" applyAlignment="1" applyProtection="1">
      <alignment horizontal="center" vertical="center" wrapText="1"/>
      <protection hidden="1"/>
    </xf>
    <xf numFmtId="1" fontId="5" fillId="0" borderId="14" xfId="2" applyNumberFormat="1" applyFont="1" applyFill="1" applyBorder="1" applyAlignment="1" applyProtection="1">
      <alignment horizontal="center" vertical="center" wrapText="1"/>
      <protection hidden="1"/>
    </xf>
    <xf numFmtId="0" fontId="5" fillId="2" borderId="0" xfId="2" applyNumberFormat="1" applyFont="1" applyFill="1" applyAlignment="1" applyProtection="1">
      <alignment horizontal="left" vertical="center"/>
      <protection hidden="1"/>
    </xf>
    <xf numFmtId="164" fontId="5" fillId="0" borderId="0" xfId="2" applyNumberFormat="1" applyFont="1" applyAlignment="1" applyProtection="1">
      <alignment horizontal="center" vertical="center" wrapText="1"/>
      <protection hidden="1"/>
    </xf>
    <xf numFmtId="49" fontId="5" fillId="2" borderId="0" xfId="2" applyNumberFormat="1" applyFont="1" applyFill="1" applyAlignment="1" applyProtection="1">
      <alignment horizontal="left" vertical="center"/>
      <protection hidden="1"/>
    </xf>
    <xf numFmtId="49" fontId="5" fillId="2" borderId="0" xfId="2" applyNumberFormat="1" applyFont="1" applyFill="1" applyAlignment="1" applyProtection="1">
      <alignment horizontal="center" vertical="center"/>
      <protection hidden="1"/>
    </xf>
    <xf numFmtId="49" fontId="3" fillId="2" borderId="0" xfId="2" applyNumberFormat="1" applyFont="1" applyFill="1" applyAlignment="1" applyProtection="1">
      <alignment horizontal="center" vertical="center"/>
      <protection hidden="1"/>
    </xf>
    <xf numFmtId="0" fontId="5" fillId="0" borderId="0" xfId="2" applyNumberFormat="1" applyFont="1" applyAlignment="1" applyProtection="1">
      <alignment horizontal="left" vertical="center"/>
      <protection hidden="1"/>
    </xf>
    <xf numFmtId="49" fontId="5" fillId="0" borderId="0" xfId="2" applyNumberFormat="1" applyFont="1" applyAlignment="1" applyProtection="1">
      <alignment horizontal="center" vertical="center"/>
      <protection hidden="1"/>
    </xf>
    <xf numFmtId="49" fontId="5" fillId="0" borderId="0" xfId="2" applyNumberFormat="1" applyFont="1" applyFill="1" applyAlignment="1" applyProtection="1">
      <alignment horizontal="center" vertical="center"/>
      <protection hidden="1"/>
    </xf>
    <xf numFmtId="49" fontId="3" fillId="0" borderId="0" xfId="2" applyNumberFormat="1" applyFont="1" applyFill="1" applyAlignment="1" applyProtection="1">
      <alignment horizontal="center" vertical="center"/>
      <protection hidden="1"/>
    </xf>
    <xf numFmtId="164" fontId="3" fillId="0" borderId="1" xfId="2" applyNumberFormat="1" applyFont="1" applyBorder="1" applyAlignment="1" applyProtection="1">
      <alignment horizontal="center" vertical="center" wrapText="1"/>
      <protection hidden="1"/>
    </xf>
    <xf numFmtId="164" fontId="3" fillId="0" borderId="1" xfId="2" applyNumberFormat="1" applyFont="1" applyFill="1" applyBorder="1" applyAlignment="1" applyProtection="1">
      <alignment horizontal="center" vertical="center" wrapText="1"/>
      <protection hidden="1"/>
    </xf>
    <xf numFmtId="164" fontId="3" fillId="0" borderId="10" xfId="2" applyNumberFormat="1" applyFont="1" applyBorder="1" applyAlignment="1" applyProtection="1">
      <alignment horizontal="center" vertical="center" wrapText="1"/>
      <protection hidden="1"/>
    </xf>
    <xf numFmtId="164" fontId="5" fillId="0" borderId="14" xfId="2" applyNumberFormat="1" applyFont="1" applyFill="1" applyBorder="1" applyAlignment="1" applyProtection="1">
      <alignment horizontal="center" vertical="center" wrapText="1"/>
      <protection hidden="1"/>
    </xf>
    <xf numFmtId="1" fontId="4" fillId="2" borderId="0" xfId="2" applyNumberFormat="1" applyFont="1" applyFill="1" applyBorder="1" applyAlignment="1" applyProtection="1">
      <alignment horizontal="right" vertical="center" wrapText="1"/>
      <protection hidden="1"/>
    </xf>
    <xf numFmtId="1" fontId="5" fillId="2" borderId="0" xfId="2" applyNumberFormat="1" applyFont="1" applyFill="1" applyBorder="1" applyAlignment="1" applyProtection="1">
      <alignment horizontal="left" vertical="center" wrapText="1"/>
      <protection hidden="1"/>
    </xf>
    <xf numFmtId="1" fontId="5" fillId="2" borderId="6" xfId="2" applyNumberFormat="1" applyFont="1" applyFill="1" applyBorder="1" applyAlignment="1" applyProtection="1">
      <alignment horizontal="center" vertical="center" wrapText="1"/>
      <protection hidden="1"/>
    </xf>
    <xf numFmtId="1" fontId="4" fillId="2" borderId="0" xfId="2" applyNumberFormat="1" applyFont="1" applyFill="1" applyBorder="1" applyAlignment="1" applyProtection="1">
      <alignment horizontal="center" vertical="center" wrapText="1"/>
      <protection hidden="1"/>
    </xf>
  </cellXfs>
  <cellStyles count="3">
    <cellStyle name="Обычный" xfId="0" builtinId="0"/>
    <cellStyle name="Обычный 2" xfId="1"/>
    <cellStyle name="Обычный_Тарификация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workbookViewId="0">
      <selection sqref="A1:I70"/>
    </sheetView>
  </sheetViews>
  <sheetFormatPr defaultRowHeight="13.8" x14ac:dyDescent="0.3"/>
  <cols>
    <col min="2" max="2" width="20.109375" customWidth="1"/>
  </cols>
  <sheetData>
    <row r="1" spans="1:9" ht="29.4" customHeight="1" x14ac:dyDescent="0.3">
      <c r="A1" s="1"/>
      <c r="B1" s="1"/>
      <c r="C1" s="2"/>
      <c r="D1" s="110" t="s">
        <v>76</v>
      </c>
      <c r="E1" s="110"/>
      <c r="F1" s="110"/>
      <c r="G1" s="110"/>
      <c r="H1" s="3"/>
      <c r="I1" s="4"/>
    </row>
    <row r="2" spans="1:9" x14ac:dyDescent="0.3">
      <c r="A2" s="1"/>
      <c r="B2" s="5" t="s">
        <v>1</v>
      </c>
      <c r="C2" s="6"/>
      <c r="D2" s="7"/>
      <c r="E2" s="7"/>
      <c r="F2" s="7"/>
      <c r="G2" s="7"/>
      <c r="H2" s="7"/>
      <c r="I2" s="4"/>
    </row>
    <row r="3" spans="1:9" x14ac:dyDescent="0.3">
      <c r="A3" s="8"/>
      <c r="B3" s="9" t="s">
        <v>2</v>
      </c>
      <c r="C3" s="10" t="s">
        <v>3</v>
      </c>
      <c r="D3" s="111" t="s">
        <v>4</v>
      </c>
      <c r="E3" s="111"/>
      <c r="F3" s="111"/>
      <c r="G3" s="111"/>
      <c r="H3" s="111"/>
      <c r="I3" s="4"/>
    </row>
    <row r="4" spans="1:9" x14ac:dyDescent="0.3">
      <c r="A4" s="4"/>
      <c r="B4" s="11"/>
      <c r="C4" s="12"/>
      <c r="D4" s="8"/>
      <c r="E4" s="8"/>
      <c r="F4" s="8"/>
      <c r="G4" s="8"/>
      <c r="H4" s="8"/>
      <c r="I4" s="13"/>
    </row>
    <row r="5" spans="1:9" x14ac:dyDescent="0.3">
      <c r="A5" s="7"/>
      <c r="B5" s="14" t="s">
        <v>77</v>
      </c>
      <c r="C5" s="10" t="s">
        <v>6</v>
      </c>
      <c r="D5" s="111" t="s">
        <v>7</v>
      </c>
      <c r="E5" s="111"/>
      <c r="F5" s="111"/>
      <c r="G5" s="111"/>
      <c r="H5" s="111"/>
      <c r="I5" s="13"/>
    </row>
    <row r="6" spans="1:9" x14ac:dyDescent="0.3">
      <c r="A6" s="7"/>
      <c r="B6" s="1"/>
      <c r="C6" s="15"/>
      <c r="D6" s="7"/>
      <c r="E6" s="7"/>
      <c r="F6" s="7"/>
      <c r="G6" s="7"/>
      <c r="H6" s="16"/>
      <c r="I6" s="4"/>
    </row>
    <row r="7" spans="1:9" x14ac:dyDescent="0.3">
      <c r="A7" s="4"/>
      <c r="B7" s="1"/>
      <c r="C7" s="15"/>
      <c r="D7" s="7"/>
      <c r="E7" s="7"/>
      <c r="F7" s="7"/>
      <c r="G7" s="7"/>
      <c r="H7" s="13"/>
      <c r="I7" s="4"/>
    </row>
    <row r="8" spans="1:9" x14ac:dyDescent="0.3">
      <c r="A8" s="4"/>
      <c r="B8" s="1"/>
      <c r="C8" s="15"/>
      <c r="D8" s="7"/>
      <c r="E8" s="7"/>
      <c r="F8" s="7"/>
      <c r="G8" s="7"/>
      <c r="H8" s="13"/>
      <c r="I8" s="4"/>
    </row>
    <row r="9" spans="1:9" ht="14.4" thickBot="1" x14ac:dyDescent="0.35">
      <c r="A9" s="4"/>
      <c r="B9" s="1"/>
      <c r="C9" s="15"/>
      <c r="D9" s="7"/>
      <c r="E9" s="7"/>
      <c r="F9" s="7"/>
      <c r="G9" s="7"/>
      <c r="H9" s="13"/>
      <c r="I9" s="4"/>
    </row>
    <row r="10" spans="1:9" ht="20.399999999999999" x14ac:dyDescent="0.3">
      <c r="A10" s="17" t="s">
        <v>8</v>
      </c>
      <c r="B10" s="18" t="s">
        <v>9</v>
      </c>
      <c r="C10" s="19" t="s">
        <v>10</v>
      </c>
      <c r="D10" s="20" t="s">
        <v>11</v>
      </c>
      <c r="E10" s="20" t="s">
        <v>12</v>
      </c>
      <c r="F10" s="20" t="s">
        <v>13</v>
      </c>
      <c r="G10" s="20" t="s">
        <v>14</v>
      </c>
      <c r="H10" s="18" t="s">
        <v>15</v>
      </c>
      <c r="I10" s="21" t="s">
        <v>16</v>
      </c>
    </row>
    <row r="11" spans="1:9" x14ac:dyDescent="0.3">
      <c r="A11" s="112">
        <v>1</v>
      </c>
      <c r="B11" s="23" t="s">
        <v>17</v>
      </c>
      <c r="C11" s="24"/>
      <c r="D11" s="25"/>
      <c r="E11" s="25"/>
      <c r="F11" s="25"/>
      <c r="G11" s="25"/>
      <c r="H11" s="26"/>
      <c r="I11" s="27"/>
    </row>
    <row r="12" spans="1:9" x14ac:dyDescent="0.3">
      <c r="A12" s="112"/>
      <c r="B12" s="23" t="s">
        <v>18</v>
      </c>
      <c r="C12" s="24">
        <v>0</v>
      </c>
      <c r="D12" s="25"/>
      <c r="E12" s="25"/>
      <c r="F12" s="25"/>
      <c r="G12" s="25"/>
      <c r="H12" s="26"/>
      <c r="I12" s="27">
        <v>0</v>
      </c>
    </row>
    <row r="13" spans="1:9" x14ac:dyDescent="0.3">
      <c r="A13" s="112"/>
      <c r="B13" s="23" t="s">
        <v>19</v>
      </c>
      <c r="C13" s="24"/>
      <c r="D13" s="25"/>
      <c r="E13" s="25"/>
      <c r="F13" s="25"/>
      <c r="G13" s="25"/>
      <c r="H13" s="26"/>
      <c r="I13" s="27">
        <v>0</v>
      </c>
    </row>
    <row r="14" spans="1:9" x14ac:dyDescent="0.3">
      <c r="A14" s="112"/>
      <c r="B14" s="23" t="s">
        <v>20</v>
      </c>
      <c r="C14" s="24">
        <v>0</v>
      </c>
      <c r="D14" s="25"/>
      <c r="E14" s="25"/>
      <c r="F14" s="25"/>
      <c r="G14" s="25"/>
      <c r="H14" s="26"/>
      <c r="I14" s="27">
        <v>0</v>
      </c>
    </row>
    <row r="15" spans="1:9" x14ac:dyDescent="0.3">
      <c r="A15" s="112"/>
      <c r="B15" s="23" t="s">
        <v>21</v>
      </c>
      <c r="C15" s="24">
        <v>0</v>
      </c>
      <c r="D15" s="25"/>
      <c r="E15" s="25"/>
      <c r="F15" s="25"/>
      <c r="G15" s="25"/>
      <c r="H15" s="26"/>
      <c r="I15" s="27">
        <v>0</v>
      </c>
    </row>
    <row r="16" spans="1:9" x14ac:dyDescent="0.3">
      <c r="A16" s="22">
        <v>2</v>
      </c>
      <c r="B16" s="9" t="s">
        <v>22</v>
      </c>
      <c r="C16" s="28"/>
      <c r="D16" s="25"/>
      <c r="E16" s="25"/>
      <c r="F16" s="25"/>
      <c r="G16" s="25"/>
      <c r="H16" s="26"/>
      <c r="I16" s="27"/>
    </row>
    <row r="17" spans="1:9" x14ac:dyDescent="0.3">
      <c r="A17" s="22">
        <v>3</v>
      </c>
      <c r="B17" s="9" t="s">
        <v>23</v>
      </c>
      <c r="C17" s="28"/>
      <c r="D17" s="25"/>
      <c r="E17" s="25"/>
      <c r="F17" s="25"/>
      <c r="G17" s="25"/>
      <c r="H17" s="26"/>
      <c r="I17" s="27"/>
    </row>
    <row r="18" spans="1:9" x14ac:dyDescent="0.3">
      <c r="A18" s="22">
        <v>4</v>
      </c>
      <c r="B18" s="9" t="s">
        <v>24</v>
      </c>
      <c r="C18" s="28">
        <v>0</v>
      </c>
      <c r="D18" s="25">
        <v>0</v>
      </c>
      <c r="E18" s="25">
        <v>0</v>
      </c>
      <c r="F18" s="25"/>
      <c r="G18" s="25">
        <v>0</v>
      </c>
      <c r="H18" s="26">
        <v>0</v>
      </c>
      <c r="I18" s="27">
        <v>0</v>
      </c>
    </row>
    <row r="19" spans="1:9" x14ac:dyDescent="0.3">
      <c r="A19" s="22">
        <v>5</v>
      </c>
      <c r="B19" s="9" t="s">
        <v>25</v>
      </c>
      <c r="C19" s="28">
        <v>0</v>
      </c>
      <c r="D19" s="25">
        <v>0</v>
      </c>
      <c r="E19" s="25">
        <v>0</v>
      </c>
      <c r="F19" s="25"/>
      <c r="G19" s="25">
        <v>0</v>
      </c>
      <c r="H19" s="26">
        <v>0</v>
      </c>
      <c r="I19" s="27">
        <v>0</v>
      </c>
    </row>
    <row r="20" spans="1:9" x14ac:dyDescent="0.3">
      <c r="A20" s="22">
        <v>6</v>
      </c>
      <c r="B20" s="9" t="s">
        <v>26</v>
      </c>
      <c r="C20" s="50">
        <v>0</v>
      </c>
      <c r="D20" s="25">
        <v>0</v>
      </c>
      <c r="E20" s="25">
        <v>0</v>
      </c>
      <c r="F20" s="25"/>
      <c r="G20" s="25">
        <v>0</v>
      </c>
      <c r="H20" s="26">
        <v>0</v>
      </c>
      <c r="I20" s="27">
        <v>0</v>
      </c>
    </row>
    <row r="21" spans="1:9" x14ac:dyDescent="0.3">
      <c r="A21" s="22">
        <v>7</v>
      </c>
      <c r="B21" s="9" t="s">
        <v>27</v>
      </c>
      <c r="C21" s="50">
        <v>1</v>
      </c>
      <c r="D21" s="25">
        <f>I21/2.3</f>
        <v>46256.086956521744</v>
      </c>
      <c r="E21" s="25">
        <f>I21-D21</f>
        <v>60132.913043478256</v>
      </c>
      <c r="F21" s="25"/>
      <c r="G21" s="25">
        <v>0</v>
      </c>
      <c r="H21" s="26">
        <v>0</v>
      </c>
      <c r="I21" s="27">
        <v>106389</v>
      </c>
    </row>
    <row r="22" spans="1:9" x14ac:dyDescent="0.3">
      <c r="A22" s="22">
        <v>8</v>
      </c>
      <c r="B22" s="29" t="s">
        <v>28</v>
      </c>
      <c r="C22" s="50">
        <v>0</v>
      </c>
      <c r="D22" s="25">
        <v>0</v>
      </c>
      <c r="E22" s="25">
        <v>0</v>
      </c>
      <c r="F22" s="25"/>
      <c r="G22" s="25">
        <v>0</v>
      </c>
      <c r="H22" s="26">
        <v>0</v>
      </c>
      <c r="I22" s="27">
        <v>0</v>
      </c>
    </row>
    <row r="23" spans="1:9" x14ac:dyDescent="0.3">
      <c r="A23" s="22">
        <v>9</v>
      </c>
      <c r="B23" s="29" t="s">
        <v>29</v>
      </c>
      <c r="C23" s="50"/>
      <c r="D23" s="25"/>
      <c r="E23" s="25">
        <v>0</v>
      </c>
      <c r="F23" s="25"/>
      <c r="G23" s="25"/>
      <c r="H23" s="26">
        <v>0</v>
      </c>
      <c r="I23" s="27"/>
    </row>
    <row r="24" spans="1:9" x14ac:dyDescent="0.3">
      <c r="A24" s="22">
        <v>10</v>
      </c>
      <c r="B24" s="29" t="s">
        <v>30</v>
      </c>
      <c r="C24" s="50">
        <v>0</v>
      </c>
      <c r="D24" s="25">
        <v>0</v>
      </c>
      <c r="E24" s="25">
        <v>0</v>
      </c>
      <c r="F24" s="25"/>
      <c r="G24" s="25">
        <v>0</v>
      </c>
      <c r="H24" s="26">
        <v>0</v>
      </c>
      <c r="I24" s="27">
        <v>0</v>
      </c>
    </row>
    <row r="25" spans="1:9" x14ac:dyDescent="0.3">
      <c r="A25" s="22">
        <v>11</v>
      </c>
      <c r="B25" s="9" t="s">
        <v>31</v>
      </c>
      <c r="C25" s="50">
        <v>0</v>
      </c>
      <c r="D25" s="25">
        <v>0</v>
      </c>
      <c r="E25" s="25">
        <v>0</v>
      </c>
      <c r="F25" s="25"/>
      <c r="G25" s="25">
        <v>0</v>
      </c>
      <c r="H25" s="26">
        <v>0</v>
      </c>
      <c r="I25" s="27">
        <v>0</v>
      </c>
    </row>
    <row r="26" spans="1:9" x14ac:dyDescent="0.3">
      <c r="A26" s="22">
        <v>12</v>
      </c>
      <c r="B26" s="29" t="s">
        <v>32</v>
      </c>
      <c r="C26" s="50">
        <v>1</v>
      </c>
      <c r="D26" s="25">
        <f>I26/2.3</f>
        <v>29644.34782608696</v>
      </c>
      <c r="E26" s="25">
        <v>38427.192982456138</v>
      </c>
      <c r="F26" s="25"/>
      <c r="G26" s="25">
        <v>0</v>
      </c>
      <c r="H26" s="26">
        <v>0</v>
      </c>
      <c r="I26" s="27">
        <v>68182</v>
      </c>
    </row>
    <row r="27" spans="1:9" x14ac:dyDescent="0.3">
      <c r="A27" s="22">
        <v>13</v>
      </c>
      <c r="B27" s="29" t="s">
        <v>33</v>
      </c>
      <c r="C27" s="50">
        <v>0</v>
      </c>
      <c r="D27" s="25">
        <v>0</v>
      </c>
      <c r="E27" s="25">
        <v>0</v>
      </c>
      <c r="F27" s="25"/>
      <c r="G27" s="25">
        <v>0</v>
      </c>
      <c r="H27" s="26">
        <v>0</v>
      </c>
      <c r="I27" s="27">
        <v>0</v>
      </c>
    </row>
    <row r="28" spans="1:9" x14ac:dyDescent="0.3">
      <c r="A28" s="22">
        <v>14</v>
      </c>
      <c r="B28" s="29" t="s">
        <v>34</v>
      </c>
      <c r="C28" s="50">
        <v>6</v>
      </c>
      <c r="D28" s="25">
        <f>I28/2.3</f>
        <v>202365.65217391305</v>
      </c>
      <c r="E28" s="25">
        <v>437195.65217391303</v>
      </c>
      <c r="F28" s="25"/>
      <c r="G28" s="25">
        <v>0</v>
      </c>
      <c r="H28" s="26">
        <v>0</v>
      </c>
      <c r="I28" s="27">
        <v>465441</v>
      </c>
    </row>
    <row r="29" spans="1:9" x14ac:dyDescent="0.3">
      <c r="A29" s="22">
        <v>15</v>
      </c>
      <c r="B29" s="29" t="s">
        <v>35</v>
      </c>
      <c r="C29" s="50">
        <v>3</v>
      </c>
      <c r="D29" s="25">
        <f>I29/2.3</f>
        <v>84860</v>
      </c>
      <c r="E29" s="25">
        <v>123489.34502923978</v>
      </c>
      <c r="F29" s="25"/>
      <c r="G29" s="25">
        <v>0</v>
      </c>
      <c r="H29" s="26">
        <v>0</v>
      </c>
      <c r="I29" s="27">
        <v>195178</v>
      </c>
    </row>
    <row r="30" spans="1:9" x14ac:dyDescent="0.3">
      <c r="A30" s="22">
        <v>16</v>
      </c>
      <c r="B30" s="29" t="s">
        <v>36</v>
      </c>
      <c r="C30" s="50">
        <v>0</v>
      </c>
      <c r="D30" s="25">
        <v>0</v>
      </c>
      <c r="E30" s="25">
        <v>0</v>
      </c>
      <c r="F30" s="25"/>
      <c r="G30" s="25">
        <v>0</v>
      </c>
      <c r="H30" s="26">
        <v>0</v>
      </c>
      <c r="I30" s="27">
        <v>0</v>
      </c>
    </row>
    <row r="31" spans="1:9" x14ac:dyDescent="0.3">
      <c r="A31" s="22">
        <v>17</v>
      </c>
      <c r="B31" s="30" t="s">
        <v>37</v>
      </c>
      <c r="C31" s="50">
        <v>0</v>
      </c>
      <c r="D31" s="25">
        <v>0</v>
      </c>
      <c r="E31" s="25">
        <v>0</v>
      </c>
      <c r="F31" s="25"/>
      <c r="G31" s="25">
        <v>0</v>
      </c>
      <c r="H31" s="26">
        <v>0</v>
      </c>
      <c r="I31" s="27">
        <v>0</v>
      </c>
    </row>
    <row r="32" spans="1:9" x14ac:dyDescent="0.3">
      <c r="A32" s="22">
        <v>18</v>
      </c>
      <c r="B32" s="29" t="s">
        <v>38</v>
      </c>
      <c r="C32" s="50">
        <v>0</v>
      </c>
      <c r="D32" s="25">
        <v>0</v>
      </c>
      <c r="E32" s="25">
        <v>0</v>
      </c>
      <c r="F32" s="25"/>
      <c r="G32" s="25">
        <v>0</v>
      </c>
      <c r="H32" s="26">
        <v>0</v>
      </c>
      <c r="I32" s="27">
        <v>0</v>
      </c>
    </row>
    <row r="33" spans="1:9" x14ac:dyDescent="0.3">
      <c r="A33" s="22">
        <v>19</v>
      </c>
      <c r="B33" s="9" t="s">
        <v>39</v>
      </c>
      <c r="C33" s="50">
        <v>1</v>
      </c>
      <c r="D33" s="25">
        <f>I33/2.3</f>
        <v>29644.34782608696</v>
      </c>
      <c r="E33" s="25">
        <v>56776.086956521736</v>
      </c>
      <c r="F33" s="25"/>
      <c r="G33" s="25">
        <v>0</v>
      </c>
      <c r="H33" s="26">
        <v>0</v>
      </c>
      <c r="I33" s="27">
        <v>68182</v>
      </c>
    </row>
    <row r="34" spans="1:9" x14ac:dyDescent="0.3">
      <c r="A34" s="22">
        <v>20</v>
      </c>
      <c r="B34" s="9" t="s">
        <v>40</v>
      </c>
      <c r="C34" s="50">
        <v>0</v>
      </c>
      <c r="D34" s="25">
        <v>0</v>
      </c>
      <c r="E34" s="25">
        <v>0</v>
      </c>
      <c r="F34" s="25"/>
      <c r="G34" s="25">
        <v>0</v>
      </c>
      <c r="H34" s="26">
        <v>0</v>
      </c>
      <c r="I34" s="27">
        <v>0</v>
      </c>
    </row>
    <row r="35" spans="1:9" x14ac:dyDescent="0.3">
      <c r="A35" s="22">
        <v>21</v>
      </c>
      <c r="B35" s="9" t="s">
        <v>41</v>
      </c>
      <c r="C35" s="50">
        <v>0</v>
      </c>
      <c r="D35" s="25">
        <v>0</v>
      </c>
      <c r="E35" s="25">
        <v>0</v>
      </c>
      <c r="F35" s="25"/>
      <c r="G35" s="25">
        <v>0</v>
      </c>
      <c r="H35" s="26">
        <v>0</v>
      </c>
      <c r="I35" s="27">
        <v>0</v>
      </c>
    </row>
    <row r="36" spans="1:9" x14ac:dyDescent="0.3">
      <c r="A36" s="22">
        <v>22</v>
      </c>
      <c r="B36" s="30" t="s">
        <v>42</v>
      </c>
      <c r="C36" s="50">
        <v>0</v>
      </c>
      <c r="D36" s="25">
        <v>0</v>
      </c>
      <c r="E36" s="25">
        <v>0</v>
      </c>
      <c r="F36" s="25"/>
      <c r="G36" s="25">
        <v>0</v>
      </c>
      <c r="H36" s="26">
        <v>0</v>
      </c>
      <c r="I36" s="27">
        <v>0</v>
      </c>
    </row>
    <row r="37" spans="1:9" x14ac:dyDescent="0.3">
      <c r="A37" s="22">
        <v>23</v>
      </c>
      <c r="B37" s="30" t="s">
        <v>43</v>
      </c>
      <c r="C37" s="50">
        <v>0</v>
      </c>
      <c r="D37" s="25">
        <v>0</v>
      </c>
      <c r="E37" s="25">
        <v>0</v>
      </c>
      <c r="F37" s="25"/>
      <c r="G37" s="25">
        <v>0</v>
      </c>
      <c r="H37" s="26">
        <v>0</v>
      </c>
      <c r="I37" s="27">
        <v>0</v>
      </c>
    </row>
    <row r="38" spans="1:9" x14ac:dyDescent="0.3">
      <c r="A38" s="22">
        <v>24</v>
      </c>
      <c r="B38" s="30" t="s">
        <v>44</v>
      </c>
      <c r="C38" s="50">
        <v>0</v>
      </c>
      <c r="D38" s="25">
        <v>0</v>
      </c>
      <c r="E38" s="25">
        <v>0</v>
      </c>
      <c r="F38" s="25"/>
      <c r="G38" s="25">
        <v>0</v>
      </c>
      <c r="H38" s="26">
        <v>0</v>
      </c>
      <c r="I38" s="27">
        <v>0</v>
      </c>
    </row>
    <row r="39" spans="1:9" x14ac:dyDescent="0.3">
      <c r="A39" s="22">
        <v>25</v>
      </c>
      <c r="B39" s="30" t="s">
        <v>45</v>
      </c>
      <c r="C39" s="50">
        <v>0</v>
      </c>
      <c r="D39" s="25">
        <v>0</v>
      </c>
      <c r="E39" s="25">
        <v>0</v>
      </c>
      <c r="F39" s="25"/>
      <c r="G39" s="25">
        <v>0</v>
      </c>
      <c r="H39" s="26">
        <v>0</v>
      </c>
      <c r="I39" s="27">
        <v>0</v>
      </c>
    </row>
    <row r="40" spans="1:9" x14ac:dyDescent="0.3">
      <c r="A40" s="22">
        <v>26</v>
      </c>
      <c r="B40" s="30" t="s">
        <v>46</v>
      </c>
      <c r="C40" s="50">
        <v>1</v>
      </c>
      <c r="D40" s="80">
        <f>I40/1.71</f>
        <v>24299.415204678364</v>
      </c>
      <c r="E40" s="80">
        <v>56776.086956521736</v>
      </c>
      <c r="F40" s="80"/>
      <c r="G40" s="80">
        <v>0</v>
      </c>
      <c r="H40" s="81">
        <v>0</v>
      </c>
      <c r="I40" s="82">
        <v>41552</v>
      </c>
    </row>
    <row r="41" spans="1:9" x14ac:dyDescent="0.3">
      <c r="A41" s="22">
        <v>27</v>
      </c>
      <c r="B41" s="30" t="s">
        <v>47</v>
      </c>
      <c r="C41" s="50">
        <v>0</v>
      </c>
      <c r="D41" s="25">
        <v>0</v>
      </c>
      <c r="E41" s="25">
        <v>0</v>
      </c>
      <c r="F41" s="25"/>
      <c r="G41" s="25">
        <v>0</v>
      </c>
      <c r="H41" s="26">
        <v>0</v>
      </c>
      <c r="I41" s="27">
        <v>0</v>
      </c>
    </row>
    <row r="42" spans="1:9" x14ac:dyDescent="0.3">
      <c r="A42" s="22">
        <v>28</v>
      </c>
      <c r="B42" s="29" t="s">
        <v>48</v>
      </c>
      <c r="C42" s="50">
        <v>1</v>
      </c>
      <c r="D42" s="80">
        <f>I42/1.71</f>
        <v>19936.25730994152</v>
      </c>
      <c r="E42" s="80">
        <v>56776.086956521736</v>
      </c>
      <c r="F42" s="80"/>
      <c r="G42" s="80">
        <v>0</v>
      </c>
      <c r="H42" s="81">
        <v>0</v>
      </c>
      <c r="I42" s="82">
        <v>34091</v>
      </c>
    </row>
    <row r="43" spans="1:9" x14ac:dyDescent="0.3">
      <c r="A43" s="22">
        <v>29</v>
      </c>
      <c r="B43" s="30" t="s">
        <v>49</v>
      </c>
      <c r="C43" s="50">
        <v>0</v>
      </c>
      <c r="D43" s="25">
        <v>0</v>
      </c>
      <c r="E43" s="25">
        <v>0</v>
      </c>
      <c r="F43" s="25"/>
      <c r="G43" s="25">
        <v>0</v>
      </c>
      <c r="H43" s="26">
        <v>0</v>
      </c>
      <c r="I43" s="27">
        <v>0</v>
      </c>
    </row>
    <row r="44" spans="1:9" x14ac:dyDescent="0.3">
      <c r="A44" s="22">
        <v>30</v>
      </c>
      <c r="B44" s="30" t="s">
        <v>50</v>
      </c>
      <c r="C44" s="50">
        <v>0</v>
      </c>
      <c r="D44" s="54">
        <v>0</v>
      </c>
      <c r="E44" s="54">
        <v>0</v>
      </c>
      <c r="F44" s="54"/>
      <c r="G44" s="54">
        <v>0</v>
      </c>
      <c r="H44" s="55">
        <v>0</v>
      </c>
      <c r="I44" s="56">
        <v>0</v>
      </c>
    </row>
    <row r="45" spans="1:9" x14ac:dyDescent="0.3">
      <c r="A45" s="22">
        <v>31</v>
      </c>
      <c r="B45" s="30" t="s">
        <v>51</v>
      </c>
      <c r="C45" s="50">
        <v>0</v>
      </c>
      <c r="D45" s="25">
        <v>0</v>
      </c>
      <c r="E45" s="25">
        <v>0</v>
      </c>
      <c r="F45" s="25"/>
      <c r="G45" s="25">
        <v>0</v>
      </c>
      <c r="H45" s="26">
        <v>0</v>
      </c>
      <c r="I45" s="27">
        <v>0</v>
      </c>
    </row>
    <row r="46" spans="1:9" x14ac:dyDescent="0.3">
      <c r="A46" s="22">
        <v>32</v>
      </c>
      <c r="B46" s="30" t="s">
        <v>52</v>
      </c>
      <c r="C46" s="50">
        <v>0</v>
      </c>
      <c r="D46" s="25">
        <v>0</v>
      </c>
      <c r="E46" s="25">
        <v>0</v>
      </c>
      <c r="F46" s="25"/>
      <c r="G46" s="25">
        <v>0</v>
      </c>
      <c r="H46" s="26">
        <v>0</v>
      </c>
      <c r="I46" s="27">
        <v>0</v>
      </c>
    </row>
    <row r="47" spans="1:9" x14ac:dyDescent="0.3">
      <c r="A47" s="22">
        <v>33</v>
      </c>
      <c r="B47" s="30" t="s">
        <v>53</v>
      </c>
      <c r="C47" s="50">
        <v>1</v>
      </c>
      <c r="D47" s="80">
        <f>I47/1.71</f>
        <v>39872.514619883041</v>
      </c>
      <c r="E47" s="80">
        <v>56776.086956521736</v>
      </c>
      <c r="F47" s="80"/>
      <c r="G47" s="80">
        <v>0</v>
      </c>
      <c r="H47" s="81">
        <v>0</v>
      </c>
      <c r="I47" s="82">
        <v>68182</v>
      </c>
    </row>
    <row r="48" spans="1:9" x14ac:dyDescent="0.3">
      <c r="A48" s="22">
        <v>34</v>
      </c>
      <c r="B48" s="30" t="s">
        <v>54</v>
      </c>
      <c r="C48" s="50">
        <v>0</v>
      </c>
      <c r="D48" s="25">
        <v>0</v>
      </c>
      <c r="E48" s="25">
        <v>0</v>
      </c>
      <c r="F48" s="25"/>
      <c r="G48" s="25">
        <v>0</v>
      </c>
      <c r="H48" s="26">
        <v>0</v>
      </c>
      <c r="I48" s="27">
        <v>0</v>
      </c>
    </row>
    <row r="49" spans="1:9" x14ac:dyDescent="0.3">
      <c r="A49" s="22">
        <v>35</v>
      </c>
      <c r="B49" s="30" t="s">
        <v>55</v>
      </c>
      <c r="C49" s="50"/>
      <c r="D49" s="25"/>
      <c r="E49" s="25">
        <v>0</v>
      </c>
      <c r="F49" s="25"/>
      <c r="G49" s="25"/>
      <c r="H49" s="26"/>
      <c r="I49" s="27"/>
    </row>
    <row r="50" spans="1:9" x14ac:dyDescent="0.3">
      <c r="A50" s="22">
        <v>36</v>
      </c>
      <c r="B50" s="30" t="s">
        <v>56</v>
      </c>
      <c r="C50" s="50">
        <v>0</v>
      </c>
      <c r="D50" s="25">
        <v>0</v>
      </c>
      <c r="E50" s="25">
        <v>0</v>
      </c>
      <c r="F50" s="25"/>
      <c r="G50" s="25">
        <v>0</v>
      </c>
      <c r="H50" s="26">
        <v>0</v>
      </c>
      <c r="I50" s="27">
        <v>0</v>
      </c>
    </row>
    <row r="51" spans="1:9" x14ac:dyDescent="0.3">
      <c r="A51" s="22">
        <v>37</v>
      </c>
      <c r="B51" s="30" t="s">
        <v>57</v>
      </c>
      <c r="C51" s="50">
        <v>2</v>
      </c>
      <c r="D51" s="80">
        <f>I51/1.71</f>
        <v>78183.625730994157</v>
      </c>
      <c r="E51" s="80">
        <v>56776.086956521736</v>
      </c>
      <c r="F51" s="80"/>
      <c r="G51" s="80">
        <v>0</v>
      </c>
      <c r="H51" s="81">
        <v>0</v>
      </c>
      <c r="I51" s="82">
        <v>133694</v>
      </c>
    </row>
    <row r="52" spans="1:9" x14ac:dyDescent="0.3">
      <c r="A52" s="22">
        <v>38</v>
      </c>
      <c r="B52" s="30" t="s">
        <v>58</v>
      </c>
      <c r="C52" s="50">
        <v>0</v>
      </c>
      <c r="D52" s="25">
        <v>0</v>
      </c>
      <c r="E52" s="25">
        <v>0</v>
      </c>
      <c r="F52" s="25"/>
      <c r="G52" s="25">
        <v>0</v>
      </c>
      <c r="H52" s="26">
        <v>0</v>
      </c>
      <c r="I52" s="27">
        <v>0</v>
      </c>
    </row>
    <row r="53" spans="1:9" x14ac:dyDescent="0.3">
      <c r="A53" s="22">
        <v>39</v>
      </c>
      <c r="B53" s="29" t="s">
        <v>59</v>
      </c>
      <c r="C53" s="50">
        <v>0</v>
      </c>
      <c r="D53" s="25">
        <v>0</v>
      </c>
      <c r="E53" s="25">
        <v>0</v>
      </c>
      <c r="F53" s="25"/>
      <c r="G53" s="25">
        <v>0</v>
      </c>
      <c r="H53" s="26">
        <v>0</v>
      </c>
      <c r="I53" s="27">
        <v>0</v>
      </c>
    </row>
    <row r="54" spans="1:9" x14ac:dyDescent="0.3">
      <c r="A54" s="22">
        <v>40</v>
      </c>
      <c r="B54" s="29" t="s">
        <v>60</v>
      </c>
      <c r="C54" s="50">
        <v>0</v>
      </c>
      <c r="D54" s="25">
        <v>0</v>
      </c>
      <c r="E54" s="25">
        <v>0</v>
      </c>
      <c r="F54" s="25"/>
      <c r="G54" s="25">
        <v>0</v>
      </c>
      <c r="H54" s="26">
        <v>0</v>
      </c>
      <c r="I54" s="27">
        <v>0</v>
      </c>
    </row>
    <row r="55" spans="1:9" x14ac:dyDescent="0.3">
      <c r="A55" s="22">
        <v>41</v>
      </c>
      <c r="B55" s="29" t="s">
        <v>61</v>
      </c>
      <c r="C55" s="50">
        <v>0</v>
      </c>
      <c r="D55" s="25">
        <v>0</v>
      </c>
      <c r="E55" s="25">
        <v>0</v>
      </c>
      <c r="F55" s="25"/>
      <c r="G55" s="25">
        <v>0</v>
      </c>
      <c r="H55" s="26">
        <v>0</v>
      </c>
      <c r="I55" s="27">
        <v>0</v>
      </c>
    </row>
    <row r="56" spans="1:9" x14ac:dyDescent="0.3">
      <c r="A56" s="22">
        <v>42</v>
      </c>
      <c r="B56" s="29" t="s">
        <v>62</v>
      </c>
      <c r="C56" s="50">
        <v>0</v>
      </c>
      <c r="D56" s="25">
        <v>0</v>
      </c>
      <c r="E56" s="25">
        <v>0</v>
      </c>
      <c r="F56" s="25"/>
      <c r="G56" s="25">
        <v>0</v>
      </c>
      <c r="H56" s="26">
        <v>0</v>
      </c>
      <c r="I56" s="27"/>
    </row>
    <row r="57" spans="1:9" x14ac:dyDescent="0.3">
      <c r="A57" s="22">
        <v>43</v>
      </c>
      <c r="B57" s="29" t="s">
        <v>63</v>
      </c>
      <c r="C57" s="50">
        <v>0</v>
      </c>
      <c r="D57" s="25">
        <v>0</v>
      </c>
      <c r="E57" s="25">
        <v>0</v>
      </c>
      <c r="F57" s="25"/>
      <c r="G57" s="25">
        <v>0</v>
      </c>
      <c r="H57" s="26">
        <v>0</v>
      </c>
      <c r="I57" s="27">
        <v>0</v>
      </c>
    </row>
    <row r="58" spans="1:9" x14ac:dyDescent="0.3">
      <c r="A58" s="22">
        <v>44</v>
      </c>
      <c r="B58" s="29" t="s">
        <v>64</v>
      </c>
      <c r="C58" s="50">
        <v>1</v>
      </c>
      <c r="D58" s="80">
        <f>I58/1.71</f>
        <v>39091.812865497079</v>
      </c>
      <c r="E58" s="80">
        <v>56776.086956521736</v>
      </c>
      <c r="F58" s="80"/>
      <c r="G58" s="80">
        <v>0</v>
      </c>
      <c r="H58" s="81">
        <v>0</v>
      </c>
      <c r="I58" s="82">
        <v>66847</v>
      </c>
    </row>
    <row r="59" spans="1:9" x14ac:dyDescent="0.3">
      <c r="A59" s="22">
        <v>45</v>
      </c>
      <c r="B59" s="29" t="s">
        <v>65</v>
      </c>
      <c r="C59" s="51">
        <v>0</v>
      </c>
      <c r="D59" s="31">
        <v>0</v>
      </c>
      <c r="E59" s="31">
        <v>0</v>
      </c>
      <c r="F59" s="31"/>
      <c r="G59" s="31">
        <v>0</v>
      </c>
      <c r="H59" s="32">
        <v>0</v>
      </c>
      <c r="I59" s="27">
        <v>0</v>
      </c>
    </row>
    <row r="60" spans="1:9" x14ac:dyDescent="0.3">
      <c r="A60" s="22">
        <v>46</v>
      </c>
      <c r="B60" s="29" t="s">
        <v>66</v>
      </c>
      <c r="C60" s="50">
        <v>0</v>
      </c>
      <c r="D60" s="25">
        <v>0</v>
      </c>
      <c r="E60" s="25">
        <v>0</v>
      </c>
      <c r="F60" s="25"/>
      <c r="G60" s="25">
        <v>0</v>
      </c>
      <c r="H60" s="26">
        <v>0</v>
      </c>
      <c r="I60" s="27">
        <v>0</v>
      </c>
    </row>
    <row r="61" spans="1:9" x14ac:dyDescent="0.3">
      <c r="A61" s="22">
        <v>47</v>
      </c>
      <c r="B61" s="29" t="s">
        <v>67</v>
      </c>
      <c r="C61" s="50">
        <v>0.5</v>
      </c>
      <c r="D61" s="80">
        <f>I61/1.71</f>
        <v>29906.432748538013</v>
      </c>
      <c r="E61" s="25">
        <v>18684.21052631579</v>
      </c>
      <c r="F61" s="25"/>
      <c r="G61" s="25">
        <v>0</v>
      </c>
      <c r="H61" s="26">
        <v>0</v>
      </c>
      <c r="I61" s="27">
        <v>51140</v>
      </c>
    </row>
    <row r="62" spans="1:9" x14ac:dyDescent="0.3">
      <c r="A62" s="33">
        <v>48</v>
      </c>
      <c r="B62" s="34" t="s">
        <v>68</v>
      </c>
      <c r="C62" s="52">
        <v>0</v>
      </c>
      <c r="D62" s="35">
        <v>0</v>
      </c>
      <c r="E62" s="35">
        <v>0</v>
      </c>
      <c r="F62" s="35"/>
      <c r="G62" s="35">
        <v>0</v>
      </c>
      <c r="H62" s="36">
        <v>0</v>
      </c>
      <c r="I62" s="27">
        <v>0</v>
      </c>
    </row>
    <row r="63" spans="1:9" x14ac:dyDescent="0.3">
      <c r="A63" s="33">
        <v>49</v>
      </c>
      <c r="B63" s="34" t="s">
        <v>69</v>
      </c>
      <c r="C63" s="52">
        <v>0</v>
      </c>
      <c r="D63" s="35">
        <v>0</v>
      </c>
      <c r="E63" s="35">
        <v>0</v>
      </c>
      <c r="F63" s="35"/>
      <c r="G63" s="35">
        <v>0</v>
      </c>
      <c r="H63" s="36">
        <v>0</v>
      </c>
      <c r="I63" s="27">
        <v>0</v>
      </c>
    </row>
    <row r="64" spans="1:9" x14ac:dyDescent="0.3">
      <c r="A64" s="33">
        <v>50</v>
      </c>
      <c r="B64" s="34" t="s">
        <v>70</v>
      </c>
      <c r="C64" s="52">
        <v>0</v>
      </c>
      <c r="D64" s="35">
        <v>0</v>
      </c>
      <c r="E64" s="35">
        <v>0</v>
      </c>
      <c r="F64" s="35"/>
      <c r="G64" s="35">
        <v>0</v>
      </c>
      <c r="H64" s="36">
        <v>0</v>
      </c>
      <c r="I64" s="27">
        <v>0</v>
      </c>
    </row>
    <row r="65" spans="1:9" ht="14.4" thickBot="1" x14ac:dyDescent="0.35">
      <c r="A65" s="37"/>
      <c r="B65" s="38" t="s">
        <v>71</v>
      </c>
      <c r="C65" s="53">
        <v>18.5</v>
      </c>
      <c r="D65" s="40">
        <f>SUM(D11:D64)</f>
        <v>624060.49326214078</v>
      </c>
      <c r="E65" s="96">
        <f>SUM(E11:E64)</f>
        <v>1018585.8354945334</v>
      </c>
      <c r="F65" s="39"/>
      <c r="G65" s="39"/>
      <c r="H65" s="39"/>
      <c r="I65" s="96">
        <f>SUM(I11:I64)</f>
        <v>1298878</v>
      </c>
    </row>
    <row r="66" spans="1:9" x14ac:dyDescent="0.3">
      <c r="A66" s="7"/>
      <c r="B66" s="1"/>
      <c r="C66" s="15"/>
      <c r="D66" s="7"/>
      <c r="E66" s="7"/>
      <c r="F66" s="7"/>
      <c r="G66" s="7"/>
      <c r="H66" s="7"/>
      <c r="I66" s="4"/>
    </row>
    <row r="67" spans="1:9" x14ac:dyDescent="0.3">
      <c r="A67" s="7"/>
      <c r="B67" s="41" t="s">
        <v>2</v>
      </c>
      <c r="C67" s="42"/>
      <c r="D67" s="43" t="s">
        <v>77</v>
      </c>
      <c r="E67" s="44"/>
      <c r="F67" s="45"/>
      <c r="G67" s="16"/>
      <c r="H67" s="16"/>
      <c r="I67" s="13"/>
    </row>
    <row r="68" spans="1:9" x14ac:dyDescent="0.3">
      <c r="A68" s="7"/>
      <c r="B68" s="46"/>
      <c r="C68" s="42"/>
      <c r="D68" s="47"/>
      <c r="E68" s="48"/>
      <c r="F68" s="49"/>
      <c r="G68" s="16"/>
      <c r="H68" s="16"/>
      <c r="I68" s="13"/>
    </row>
    <row r="69" spans="1:9" x14ac:dyDescent="0.3">
      <c r="A69" s="7"/>
      <c r="B69" s="41" t="s">
        <v>72</v>
      </c>
      <c r="C69" s="42"/>
      <c r="D69" s="43" t="s">
        <v>78</v>
      </c>
      <c r="E69" s="44"/>
      <c r="F69" s="45"/>
      <c r="G69" s="16"/>
      <c r="H69" s="16"/>
      <c r="I69" s="13"/>
    </row>
  </sheetData>
  <mergeCells count="4">
    <mergeCell ref="D1:G1"/>
    <mergeCell ref="D3:H3"/>
    <mergeCell ref="D5:H5"/>
    <mergeCell ref="A11:A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workbookViewId="0">
      <selection activeCell="A9" sqref="A9:I65"/>
    </sheetView>
  </sheetViews>
  <sheetFormatPr defaultRowHeight="13.8" x14ac:dyDescent="0.3"/>
  <cols>
    <col min="2" max="2" width="19.88671875" customWidth="1"/>
  </cols>
  <sheetData>
    <row r="1" spans="1:9" ht="35.4" customHeight="1" x14ac:dyDescent="0.3">
      <c r="A1" s="57"/>
      <c r="B1" s="57"/>
      <c r="C1" s="58"/>
      <c r="D1" s="110" t="s">
        <v>75</v>
      </c>
      <c r="E1" s="110"/>
      <c r="F1" s="110"/>
      <c r="G1" s="110"/>
      <c r="H1" s="59"/>
      <c r="I1" s="60"/>
    </row>
    <row r="2" spans="1:9" x14ac:dyDescent="0.3">
      <c r="A2" s="57"/>
      <c r="B2" s="61" t="s">
        <v>1</v>
      </c>
      <c r="C2" s="62"/>
      <c r="D2" s="63"/>
      <c r="E2" s="63"/>
      <c r="F2" s="63"/>
      <c r="G2" s="63"/>
      <c r="H2" s="63"/>
      <c r="I2" s="60"/>
    </row>
    <row r="3" spans="1:9" x14ac:dyDescent="0.3">
      <c r="A3" s="64"/>
      <c r="B3" s="65" t="s">
        <v>2</v>
      </c>
      <c r="C3" s="66" t="s">
        <v>3</v>
      </c>
      <c r="D3" s="111" t="s">
        <v>4</v>
      </c>
      <c r="E3" s="111"/>
      <c r="F3" s="111"/>
      <c r="G3" s="111"/>
      <c r="H3" s="111"/>
      <c r="I3" s="60"/>
    </row>
    <row r="4" spans="1:9" x14ac:dyDescent="0.3">
      <c r="A4" s="60"/>
      <c r="B4" s="67"/>
      <c r="C4" s="68"/>
      <c r="D4" s="64"/>
      <c r="E4" s="64"/>
      <c r="F4" s="64"/>
      <c r="G4" s="64"/>
      <c r="H4" s="64"/>
      <c r="I4" s="69"/>
    </row>
    <row r="5" spans="1:9" x14ac:dyDescent="0.3">
      <c r="A5" s="63"/>
      <c r="B5" s="70" t="s">
        <v>77</v>
      </c>
      <c r="C5" s="66" t="s">
        <v>6</v>
      </c>
      <c r="D5" s="111" t="s">
        <v>7</v>
      </c>
      <c r="E5" s="111"/>
      <c r="F5" s="111"/>
      <c r="G5" s="111"/>
      <c r="H5" s="111"/>
      <c r="I5" s="69"/>
    </row>
    <row r="6" spans="1:9" x14ac:dyDescent="0.3">
      <c r="A6" s="63"/>
      <c r="B6" s="57"/>
      <c r="C6" s="71"/>
      <c r="D6" s="63"/>
      <c r="E6" s="63"/>
      <c r="F6" s="63"/>
      <c r="G6" s="63"/>
      <c r="H6" s="72"/>
      <c r="I6" s="60"/>
    </row>
    <row r="7" spans="1:9" x14ac:dyDescent="0.3">
      <c r="A7" s="60"/>
      <c r="B7" s="57"/>
      <c r="C7" s="71"/>
      <c r="D7" s="63"/>
      <c r="E7" s="63"/>
      <c r="F7" s="63"/>
      <c r="G7" s="63"/>
      <c r="H7" s="69"/>
      <c r="I7" s="60"/>
    </row>
    <row r="8" spans="1:9" x14ac:dyDescent="0.3">
      <c r="A8" s="60"/>
      <c r="B8" s="57"/>
      <c r="C8" s="71"/>
      <c r="D8" s="63"/>
      <c r="E8" s="63"/>
      <c r="F8" s="63"/>
      <c r="G8" s="63"/>
      <c r="H8" s="69"/>
      <c r="I8" s="60"/>
    </row>
    <row r="9" spans="1:9" ht="14.4" thickBot="1" x14ac:dyDescent="0.35">
      <c r="A9" s="60"/>
      <c r="B9" s="57"/>
      <c r="C9" s="71"/>
      <c r="D9" s="63"/>
      <c r="E9" s="63"/>
      <c r="F9" s="63"/>
      <c r="G9" s="63"/>
      <c r="H9" s="69"/>
      <c r="I9" s="60"/>
    </row>
    <row r="10" spans="1:9" ht="20.399999999999999" x14ac:dyDescent="0.3">
      <c r="A10" s="73" t="s">
        <v>8</v>
      </c>
      <c r="B10" s="74" t="s">
        <v>9</v>
      </c>
      <c r="C10" s="75" t="s">
        <v>10</v>
      </c>
      <c r="D10" s="76" t="s">
        <v>11</v>
      </c>
      <c r="E10" s="76" t="s">
        <v>12</v>
      </c>
      <c r="F10" s="76" t="s">
        <v>13</v>
      </c>
      <c r="G10" s="76" t="s">
        <v>14</v>
      </c>
      <c r="H10" s="74" t="s">
        <v>15</v>
      </c>
      <c r="I10" s="77" t="s">
        <v>16</v>
      </c>
    </row>
    <row r="11" spans="1:9" x14ac:dyDescent="0.3">
      <c r="A11" s="112">
        <v>1</v>
      </c>
      <c r="B11" s="78" t="s">
        <v>17</v>
      </c>
      <c r="C11" s="79"/>
      <c r="D11" s="80"/>
      <c r="E11" s="80"/>
      <c r="F11" s="80"/>
      <c r="G11" s="80"/>
      <c r="H11" s="81"/>
      <c r="I11" s="82"/>
    </row>
    <row r="12" spans="1:9" x14ac:dyDescent="0.3">
      <c r="A12" s="112"/>
      <c r="B12" s="78" t="s">
        <v>18</v>
      </c>
      <c r="C12" s="79">
        <v>0</v>
      </c>
      <c r="D12" s="80"/>
      <c r="E12" s="80"/>
      <c r="F12" s="80"/>
      <c r="G12" s="80"/>
      <c r="H12" s="81"/>
      <c r="I12" s="82">
        <v>0</v>
      </c>
    </row>
    <row r="13" spans="1:9" x14ac:dyDescent="0.3">
      <c r="A13" s="112"/>
      <c r="B13" s="78" t="s">
        <v>19</v>
      </c>
      <c r="C13" s="79"/>
      <c r="D13" s="80"/>
      <c r="E13" s="80"/>
      <c r="F13" s="80"/>
      <c r="G13" s="80"/>
      <c r="H13" s="81"/>
      <c r="I13" s="82">
        <v>0</v>
      </c>
    </row>
    <row r="14" spans="1:9" x14ac:dyDescent="0.3">
      <c r="A14" s="112"/>
      <c r="B14" s="78" t="s">
        <v>20</v>
      </c>
      <c r="C14" s="79">
        <v>0</v>
      </c>
      <c r="D14" s="80"/>
      <c r="E14" s="80"/>
      <c r="F14" s="80"/>
      <c r="G14" s="80"/>
      <c r="H14" s="81"/>
      <c r="I14" s="82">
        <v>0</v>
      </c>
    </row>
    <row r="15" spans="1:9" x14ac:dyDescent="0.3">
      <c r="A15" s="112"/>
      <c r="B15" s="78" t="s">
        <v>21</v>
      </c>
      <c r="C15" s="79">
        <v>0</v>
      </c>
      <c r="D15" s="80"/>
      <c r="E15" s="80"/>
      <c r="F15" s="80"/>
      <c r="G15" s="80"/>
      <c r="H15" s="81"/>
      <c r="I15" s="82">
        <v>0</v>
      </c>
    </row>
    <row r="16" spans="1:9" x14ac:dyDescent="0.3">
      <c r="A16" s="83">
        <v>2</v>
      </c>
      <c r="B16" s="65" t="s">
        <v>22</v>
      </c>
      <c r="C16" s="84"/>
      <c r="D16" s="80"/>
      <c r="E16" s="80"/>
      <c r="F16" s="80"/>
      <c r="G16" s="80"/>
      <c r="H16" s="81"/>
      <c r="I16" s="82"/>
    </row>
    <row r="17" spans="1:9" x14ac:dyDescent="0.3">
      <c r="A17" s="83">
        <v>3</v>
      </c>
      <c r="B17" s="65" t="s">
        <v>23</v>
      </c>
      <c r="C17" s="84"/>
      <c r="D17" s="80"/>
      <c r="E17" s="80"/>
      <c r="F17" s="80"/>
      <c r="G17" s="80"/>
      <c r="H17" s="81"/>
      <c r="I17" s="82"/>
    </row>
    <row r="18" spans="1:9" x14ac:dyDescent="0.3">
      <c r="A18" s="83">
        <v>4</v>
      </c>
      <c r="B18" s="65" t="s">
        <v>24</v>
      </c>
      <c r="C18" s="84">
        <v>0</v>
      </c>
      <c r="D18" s="80">
        <v>0</v>
      </c>
      <c r="E18" s="80">
        <v>0</v>
      </c>
      <c r="F18" s="80"/>
      <c r="G18" s="80">
        <v>0</v>
      </c>
      <c r="H18" s="81">
        <v>0</v>
      </c>
      <c r="I18" s="82">
        <v>0</v>
      </c>
    </row>
    <row r="19" spans="1:9" x14ac:dyDescent="0.3">
      <c r="A19" s="83">
        <v>5</v>
      </c>
      <c r="B19" s="65" t="s">
        <v>25</v>
      </c>
      <c r="C19" s="84">
        <v>0</v>
      </c>
      <c r="D19" s="80">
        <v>0</v>
      </c>
      <c r="E19" s="80">
        <v>0</v>
      </c>
      <c r="F19" s="80"/>
      <c r="G19" s="80">
        <v>0</v>
      </c>
      <c r="H19" s="81">
        <v>0</v>
      </c>
      <c r="I19" s="82">
        <v>0</v>
      </c>
    </row>
    <row r="20" spans="1:9" x14ac:dyDescent="0.3">
      <c r="A20" s="83">
        <v>6</v>
      </c>
      <c r="B20" s="65" t="s">
        <v>26</v>
      </c>
      <c r="C20" s="106">
        <v>0</v>
      </c>
      <c r="D20" s="80">
        <v>0</v>
      </c>
      <c r="E20" s="80">
        <v>0</v>
      </c>
      <c r="F20" s="80"/>
      <c r="G20" s="80">
        <v>0</v>
      </c>
      <c r="H20" s="81">
        <v>0</v>
      </c>
      <c r="I20" s="82">
        <v>0</v>
      </c>
    </row>
    <row r="21" spans="1:9" x14ac:dyDescent="0.3">
      <c r="A21" s="83">
        <v>7</v>
      </c>
      <c r="B21" s="65" t="s">
        <v>27</v>
      </c>
      <c r="C21" s="106">
        <v>1</v>
      </c>
      <c r="D21" s="80">
        <f>I21/2.3</f>
        <v>46256.086956521744</v>
      </c>
      <c r="E21" s="80">
        <f>I21-D21</f>
        <v>60132.913043478256</v>
      </c>
      <c r="F21" s="80"/>
      <c r="G21" s="80">
        <v>0</v>
      </c>
      <c r="H21" s="81">
        <v>0</v>
      </c>
      <c r="I21" s="82">
        <v>106389</v>
      </c>
    </row>
    <row r="22" spans="1:9" x14ac:dyDescent="0.3">
      <c r="A22" s="83">
        <v>8</v>
      </c>
      <c r="B22" s="85" t="s">
        <v>28</v>
      </c>
      <c r="C22" s="106">
        <v>0</v>
      </c>
      <c r="D22" s="80">
        <v>0</v>
      </c>
      <c r="E22" s="80">
        <v>0</v>
      </c>
      <c r="F22" s="80"/>
      <c r="G22" s="80">
        <v>0</v>
      </c>
      <c r="H22" s="81">
        <v>0</v>
      </c>
      <c r="I22" s="82">
        <v>0</v>
      </c>
    </row>
    <row r="23" spans="1:9" x14ac:dyDescent="0.3">
      <c r="A23" s="83">
        <v>9</v>
      </c>
      <c r="B23" s="85" t="s">
        <v>29</v>
      </c>
      <c r="C23" s="106"/>
      <c r="D23" s="80"/>
      <c r="E23" s="80">
        <v>0</v>
      </c>
      <c r="F23" s="80"/>
      <c r="G23" s="80"/>
      <c r="H23" s="81">
        <v>0</v>
      </c>
      <c r="I23" s="82"/>
    </row>
    <row r="24" spans="1:9" x14ac:dyDescent="0.3">
      <c r="A24" s="83">
        <v>10</v>
      </c>
      <c r="B24" s="85" t="s">
        <v>30</v>
      </c>
      <c r="C24" s="106">
        <v>0</v>
      </c>
      <c r="D24" s="80">
        <v>0</v>
      </c>
      <c r="E24" s="80">
        <v>0</v>
      </c>
      <c r="F24" s="80"/>
      <c r="G24" s="80">
        <v>0</v>
      </c>
      <c r="H24" s="81">
        <v>0</v>
      </c>
      <c r="I24" s="82">
        <v>0</v>
      </c>
    </row>
    <row r="25" spans="1:9" x14ac:dyDescent="0.3">
      <c r="A25" s="83">
        <v>11</v>
      </c>
      <c r="B25" s="65" t="s">
        <v>31</v>
      </c>
      <c r="C25" s="106">
        <v>0</v>
      </c>
      <c r="D25" s="80">
        <v>0</v>
      </c>
      <c r="E25" s="80">
        <v>0</v>
      </c>
      <c r="F25" s="80"/>
      <c r="G25" s="80">
        <v>0</v>
      </c>
      <c r="H25" s="81">
        <v>0</v>
      </c>
      <c r="I25" s="82">
        <v>0</v>
      </c>
    </row>
    <row r="26" spans="1:9" x14ac:dyDescent="0.3">
      <c r="A26" s="83">
        <v>12</v>
      </c>
      <c r="B26" s="85" t="s">
        <v>32</v>
      </c>
      <c r="C26" s="106">
        <v>1</v>
      </c>
      <c r="D26" s="80">
        <f>I26/2.3</f>
        <v>30513.913043478264</v>
      </c>
      <c r="E26" s="80">
        <v>38427.192982456138</v>
      </c>
      <c r="F26" s="80"/>
      <c r="G26" s="80">
        <v>0</v>
      </c>
      <c r="H26" s="81">
        <v>0</v>
      </c>
      <c r="I26" s="82">
        <v>70182</v>
      </c>
    </row>
    <row r="27" spans="1:9" x14ac:dyDescent="0.3">
      <c r="A27" s="83">
        <v>13</v>
      </c>
      <c r="B27" s="85" t="s">
        <v>33</v>
      </c>
      <c r="C27" s="106">
        <v>0</v>
      </c>
      <c r="D27" s="80">
        <v>0</v>
      </c>
      <c r="E27" s="80">
        <v>0</v>
      </c>
      <c r="F27" s="80"/>
      <c r="G27" s="80">
        <v>0</v>
      </c>
      <c r="H27" s="81">
        <v>0</v>
      </c>
      <c r="I27" s="82">
        <v>0</v>
      </c>
    </row>
    <row r="28" spans="1:9" x14ac:dyDescent="0.3">
      <c r="A28" s="83">
        <v>14</v>
      </c>
      <c r="B28" s="85" t="s">
        <v>34</v>
      </c>
      <c r="C28" s="106">
        <v>6</v>
      </c>
      <c r="D28" s="80">
        <f>I28/2.3</f>
        <v>187148.26086956525</v>
      </c>
      <c r="E28" s="80">
        <v>437195.65217391303</v>
      </c>
      <c r="F28" s="80"/>
      <c r="G28" s="80">
        <v>0</v>
      </c>
      <c r="H28" s="81">
        <v>0</v>
      </c>
      <c r="I28" s="82">
        <v>430441</v>
      </c>
    </row>
    <row r="29" spans="1:9" x14ac:dyDescent="0.3">
      <c r="A29" s="83">
        <v>15</v>
      </c>
      <c r="B29" s="85" t="s">
        <v>35</v>
      </c>
      <c r="C29" s="106">
        <v>3</v>
      </c>
      <c r="D29" s="80">
        <f>I29/2.3</f>
        <v>97903.478260869568</v>
      </c>
      <c r="E29" s="80">
        <v>123489.34502923978</v>
      </c>
      <c r="F29" s="80"/>
      <c r="G29" s="80">
        <v>0</v>
      </c>
      <c r="H29" s="81">
        <v>0</v>
      </c>
      <c r="I29" s="82">
        <v>225178</v>
      </c>
    </row>
    <row r="30" spans="1:9" x14ac:dyDescent="0.3">
      <c r="A30" s="83">
        <v>16</v>
      </c>
      <c r="B30" s="85" t="s">
        <v>36</v>
      </c>
      <c r="C30" s="106">
        <v>0</v>
      </c>
      <c r="D30" s="80">
        <v>0</v>
      </c>
      <c r="E30" s="80">
        <v>0</v>
      </c>
      <c r="F30" s="80"/>
      <c r="G30" s="80">
        <v>0</v>
      </c>
      <c r="H30" s="81">
        <v>0</v>
      </c>
      <c r="I30" s="82">
        <v>0</v>
      </c>
    </row>
    <row r="31" spans="1:9" x14ac:dyDescent="0.3">
      <c r="A31" s="83">
        <v>17</v>
      </c>
      <c r="B31" s="86" t="s">
        <v>37</v>
      </c>
      <c r="C31" s="106">
        <v>0</v>
      </c>
      <c r="D31" s="80">
        <v>0</v>
      </c>
      <c r="E31" s="80">
        <v>0</v>
      </c>
      <c r="F31" s="80"/>
      <c r="G31" s="80">
        <v>0</v>
      </c>
      <c r="H31" s="81">
        <v>0</v>
      </c>
      <c r="I31" s="82">
        <v>0</v>
      </c>
    </row>
    <row r="32" spans="1:9" x14ac:dyDescent="0.3">
      <c r="A32" s="83">
        <v>18</v>
      </c>
      <c r="B32" s="85" t="s">
        <v>38</v>
      </c>
      <c r="C32" s="106">
        <v>0</v>
      </c>
      <c r="D32" s="80">
        <v>0</v>
      </c>
      <c r="E32" s="80">
        <v>0</v>
      </c>
      <c r="F32" s="80"/>
      <c r="G32" s="80">
        <v>0</v>
      </c>
      <c r="H32" s="81">
        <v>0</v>
      </c>
      <c r="I32" s="82">
        <v>0</v>
      </c>
    </row>
    <row r="33" spans="1:9" x14ac:dyDescent="0.3">
      <c r="A33" s="83">
        <v>19</v>
      </c>
      <c r="B33" s="65" t="s">
        <v>39</v>
      </c>
      <c r="C33" s="106">
        <v>1</v>
      </c>
      <c r="D33" s="80">
        <f>I33/2.3</f>
        <v>33992.17391304348</v>
      </c>
      <c r="E33" s="80">
        <v>56776.086956521736</v>
      </c>
      <c r="F33" s="80"/>
      <c r="G33" s="80">
        <v>0</v>
      </c>
      <c r="H33" s="81">
        <v>0</v>
      </c>
      <c r="I33" s="82">
        <v>78182</v>
      </c>
    </row>
    <row r="34" spans="1:9" x14ac:dyDescent="0.3">
      <c r="A34" s="83">
        <v>20</v>
      </c>
      <c r="B34" s="65" t="s">
        <v>40</v>
      </c>
      <c r="C34" s="106">
        <v>0</v>
      </c>
      <c r="D34" s="80">
        <v>0</v>
      </c>
      <c r="E34" s="80">
        <v>0</v>
      </c>
      <c r="F34" s="80"/>
      <c r="G34" s="80">
        <v>0</v>
      </c>
      <c r="H34" s="81">
        <v>0</v>
      </c>
      <c r="I34" s="82">
        <v>0</v>
      </c>
    </row>
    <row r="35" spans="1:9" x14ac:dyDescent="0.3">
      <c r="A35" s="83">
        <v>21</v>
      </c>
      <c r="B35" s="65" t="s">
        <v>41</v>
      </c>
      <c r="C35" s="106">
        <v>0</v>
      </c>
      <c r="D35" s="80">
        <v>0</v>
      </c>
      <c r="E35" s="80">
        <v>0</v>
      </c>
      <c r="F35" s="80"/>
      <c r="G35" s="80">
        <v>0</v>
      </c>
      <c r="H35" s="81">
        <v>0</v>
      </c>
      <c r="I35" s="82">
        <v>0</v>
      </c>
    </row>
    <row r="36" spans="1:9" x14ac:dyDescent="0.3">
      <c r="A36" s="83">
        <v>22</v>
      </c>
      <c r="B36" s="86" t="s">
        <v>42</v>
      </c>
      <c r="C36" s="106">
        <v>0</v>
      </c>
      <c r="D36" s="80">
        <v>0</v>
      </c>
      <c r="E36" s="80">
        <v>0</v>
      </c>
      <c r="F36" s="80"/>
      <c r="G36" s="80">
        <v>0</v>
      </c>
      <c r="H36" s="81">
        <v>0</v>
      </c>
      <c r="I36" s="82">
        <v>0</v>
      </c>
    </row>
    <row r="37" spans="1:9" x14ac:dyDescent="0.3">
      <c r="A37" s="83">
        <v>23</v>
      </c>
      <c r="B37" s="86" t="s">
        <v>43</v>
      </c>
      <c r="C37" s="106">
        <v>0</v>
      </c>
      <c r="D37" s="80">
        <v>0</v>
      </c>
      <c r="E37" s="80">
        <v>0</v>
      </c>
      <c r="F37" s="80"/>
      <c r="G37" s="80">
        <v>0</v>
      </c>
      <c r="H37" s="81">
        <v>0</v>
      </c>
      <c r="I37" s="82">
        <v>0</v>
      </c>
    </row>
    <row r="38" spans="1:9" x14ac:dyDescent="0.3">
      <c r="A38" s="83">
        <v>24</v>
      </c>
      <c r="B38" s="86" t="s">
        <v>44</v>
      </c>
      <c r="C38" s="106">
        <v>0</v>
      </c>
      <c r="D38" s="80">
        <v>0</v>
      </c>
      <c r="E38" s="80">
        <v>0</v>
      </c>
      <c r="F38" s="80"/>
      <c r="G38" s="80">
        <v>0</v>
      </c>
      <c r="H38" s="81">
        <v>0</v>
      </c>
      <c r="I38" s="82">
        <v>0</v>
      </c>
    </row>
    <row r="39" spans="1:9" x14ac:dyDescent="0.3">
      <c r="A39" s="83">
        <v>25</v>
      </c>
      <c r="B39" s="86" t="s">
        <v>45</v>
      </c>
      <c r="C39" s="106">
        <v>0</v>
      </c>
      <c r="D39" s="80">
        <v>0</v>
      </c>
      <c r="E39" s="80">
        <v>0</v>
      </c>
      <c r="F39" s="80"/>
      <c r="G39" s="80">
        <v>0</v>
      </c>
      <c r="H39" s="81">
        <v>0</v>
      </c>
      <c r="I39" s="82">
        <v>0</v>
      </c>
    </row>
    <row r="40" spans="1:9" x14ac:dyDescent="0.3">
      <c r="A40" s="83">
        <v>26</v>
      </c>
      <c r="B40" s="86" t="s">
        <v>46</v>
      </c>
      <c r="C40" s="106">
        <v>1</v>
      </c>
      <c r="D40" s="80">
        <f>I40/1.71</f>
        <v>24299.415204678364</v>
      </c>
      <c r="E40" s="80">
        <v>56776.086956521736</v>
      </c>
      <c r="F40" s="80"/>
      <c r="G40" s="80">
        <v>0</v>
      </c>
      <c r="H40" s="81">
        <v>0</v>
      </c>
      <c r="I40" s="82">
        <v>41552</v>
      </c>
    </row>
    <row r="41" spans="1:9" x14ac:dyDescent="0.3">
      <c r="A41" s="83">
        <v>27</v>
      </c>
      <c r="B41" s="86" t="s">
        <v>47</v>
      </c>
      <c r="C41" s="106">
        <v>0</v>
      </c>
      <c r="D41" s="80">
        <v>0</v>
      </c>
      <c r="E41" s="80">
        <v>0</v>
      </c>
      <c r="F41" s="80"/>
      <c r="G41" s="80">
        <v>0</v>
      </c>
      <c r="H41" s="81">
        <v>0</v>
      </c>
      <c r="I41" s="82">
        <v>0</v>
      </c>
    </row>
    <row r="42" spans="1:9" x14ac:dyDescent="0.3">
      <c r="A42" s="83">
        <v>28</v>
      </c>
      <c r="B42" s="85" t="s">
        <v>48</v>
      </c>
      <c r="C42" s="106">
        <v>1</v>
      </c>
      <c r="D42" s="80">
        <f>I42/1.71</f>
        <v>25784.21052631579</v>
      </c>
      <c r="E42" s="80">
        <v>56776.086956521736</v>
      </c>
      <c r="F42" s="80"/>
      <c r="G42" s="80">
        <v>0</v>
      </c>
      <c r="H42" s="81">
        <v>0</v>
      </c>
      <c r="I42" s="82">
        <v>44091</v>
      </c>
    </row>
    <row r="43" spans="1:9" x14ac:dyDescent="0.3">
      <c r="A43" s="83">
        <v>29</v>
      </c>
      <c r="B43" s="86" t="s">
        <v>49</v>
      </c>
      <c r="C43" s="106">
        <v>0</v>
      </c>
      <c r="D43" s="80">
        <v>0</v>
      </c>
      <c r="E43" s="80">
        <v>0</v>
      </c>
      <c r="F43" s="80"/>
      <c r="G43" s="80">
        <v>0</v>
      </c>
      <c r="H43" s="81">
        <v>0</v>
      </c>
      <c r="I43" s="82">
        <v>0</v>
      </c>
    </row>
    <row r="44" spans="1:9" x14ac:dyDescent="0.3">
      <c r="A44" s="83">
        <v>30</v>
      </c>
      <c r="B44" s="86" t="s">
        <v>50</v>
      </c>
      <c r="C44" s="106">
        <v>0</v>
      </c>
      <c r="D44" s="80">
        <v>0</v>
      </c>
      <c r="E44" s="80">
        <v>0</v>
      </c>
      <c r="F44" s="80"/>
      <c r="G44" s="80">
        <v>0</v>
      </c>
      <c r="H44" s="81">
        <v>0</v>
      </c>
      <c r="I44" s="82">
        <v>0</v>
      </c>
    </row>
    <row r="45" spans="1:9" x14ac:dyDescent="0.3">
      <c r="A45" s="83">
        <v>31</v>
      </c>
      <c r="B45" s="86" t="s">
        <v>51</v>
      </c>
      <c r="C45" s="106">
        <v>0</v>
      </c>
      <c r="D45" s="80">
        <v>0</v>
      </c>
      <c r="E45" s="80">
        <v>0</v>
      </c>
      <c r="F45" s="80"/>
      <c r="G45" s="80">
        <v>0</v>
      </c>
      <c r="H45" s="81">
        <v>0</v>
      </c>
      <c r="I45" s="82">
        <v>0</v>
      </c>
    </row>
    <row r="46" spans="1:9" x14ac:dyDescent="0.3">
      <c r="A46" s="83">
        <v>32</v>
      </c>
      <c r="B46" s="86" t="s">
        <v>52</v>
      </c>
      <c r="C46" s="106">
        <v>0</v>
      </c>
      <c r="D46" s="80">
        <v>0</v>
      </c>
      <c r="E46" s="80">
        <v>0</v>
      </c>
      <c r="F46" s="80"/>
      <c r="G46" s="80">
        <v>0</v>
      </c>
      <c r="H46" s="81">
        <v>0</v>
      </c>
      <c r="I46" s="82">
        <v>0</v>
      </c>
    </row>
    <row r="47" spans="1:9" x14ac:dyDescent="0.3">
      <c r="A47" s="83">
        <v>33</v>
      </c>
      <c r="B47" s="86" t="s">
        <v>53</v>
      </c>
      <c r="C47" s="106">
        <v>1</v>
      </c>
      <c r="D47" s="80">
        <f>I47/1.71</f>
        <v>41042.105263157893</v>
      </c>
      <c r="E47" s="80">
        <v>56776.086956521736</v>
      </c>
      <c r="F47" s="80"/>
      <c r="G47" s="80">
        <v>0</v>
      </c>
      <c r="H47" s="81">
        <v>0</v>
      </c>
      <c r="I47" s="82">
        <v>70182</v>
      </c>
    </row>
    <row r="48" spans="1:9" x14ac:dyDescent="0.3">
      <c r="A48" s="83">
        <v>34</v>
      </c>
      <c r="B48" s="86" t="s">
        <v>54</v>
      </c>
      <c r="C48" s="106">
        <v>0</v>
      </c>
      <c r="D48" s="80">
        <v>0</v>
      </c>
      <c r="E48" s="80">
        <v>0</v>
      </c>
      <c r="F48" s="80"/>
      <c r="G48" s="80">
        <v>0</v>
      </c>
      <c r="H48" s="81">
        <v>0</v>
      </c>
      <c r="I48" s="82">
        <v>0</v>
      </c>
    </row>
    <row r="49" spans="1:9" x14ac:dyDescent="0.3">
      <c r="A49" s="83">
        <v>35</v>
      </c>
      <c r="B49" s="86" t="s">
        <v>55</v>
      </c>
      <c r="C49" s="106"/>
      <c r="D49" s="80"/>
      <c r="E49" s="80">
        <v>0</v>
      </c>
      <c r="F49" s="80"/>
      <c r="G49" s="80"/>
      <c r="H49" s="81"/>
      <c r="I49" s="82"/>
    </row>
    <row r="50" spans="1:9" x14ac:dyDescent="0.3">
      <c r="A50" s="83">
        <v>36</v>
      </c>
      <c r="B50" s="86" t="s">
        <v>56</v>
      </c>
      <c r="C50" s="106">
        <v>0</v>
      </c>
      <c r="D50" s="80">
        <v>0</v>
      </c>
      <c r="E50" s="80">
        <v>0</v>
      </c>
      <c r="F50" s="80"/>
      <c r="G50" s="80">
        <v>0</v>
      </c>
      <c r="H50" s="81">
        <v>0</v>
      </c>
      <c r="I50" s="82">
        <v>0</v>
      </c>
    </row>
    <row r="51" spans="1:9" x14ac:dyDescent="0.3">
      <c r="A51" s="83">
        <v>37</v>
      </c>
      <c r="B51" s="86" t="s">
        <v>57</v>
      </c>
      <c r="C51" s="106">
        <v>2</v>
      </c>
      <c r="D51" s="80">
        <f>I51/1.71</f>
        <v>89879.532163742697</v>
      </c>
      <c r="E51" s="80">
        <v>56776.086956521736</v>
      </c>
      <c r="F51" s="80"/>
      <c r="G51" s="80">
        <v>0</v>
      </c>
      <c r="H51" s="81">
        <v>0</v>
      </c>
      <c r="I51" s="82">
        <v>153694</v>
      </c>
    </row>
    <row r="52" spans="1:9" x14ac:dyDescent="0.3">
      <c r="A52" s="83">
        <v>38</v>
      </c>
      <c r="B52" s="86" t="s">
        <v>58</v>
      </c>
      <c r="C52" s="106">
        <v>0</v>
      </c>
      <c r="D52" s="80">
        <v>0</v>
      </c>
      <c r="E52" s="80">
        <v>0</v>
      </c>
      <c r="F52" s="80"/>
      <c r="G52" s="80">
        <v>0</v>
      </c>
      <c r="H52" s="81">
        <v>0</v>
      </c>
      <c r="I52" s="82">
        <v>0</v>
      </c>
    </row>
    <row r="53" spans="1:9" x14ac:dyDescent="0.3">
      <c r="A53" s="83">
        <v>39</v>
      </c>
      <c r="B53" s="85" t="s">
        <v>59</v>
      </c>
      <c r="C53" s="106">
        <v>0</v>
      </c>
      <c r="D53" s="80">
        <v>0</v>
      </c>
      <c r="E53" s="80">
        <v>0</v>
      </c>
      <c r="F53" s="80"/>
      <c r="G53" s="80">
        <v>0</v>
      </c>
      <c r="H53" s="81">
        <v>0</v>
      </c>
      <c r="I53" s="82">
        <v>0</v>
      </c>
    </row>
    <row r="54" spans="1:9" x14ac:dyDescent="0.3">
      <c r="A54" s="83">
        <v>40</v>
      </c>
      <c r="B54" s="85" t="s">
        <v>60</v>
      </c>
      <c r="C54" s="106">
        <v>0</v>
      </c>
      <c r="D54" s="80">
        <v>0</v>
      </c>
      <c r="E54" s="80">
        <v>0</v>
      </c>
      <c r="F54" s="80"/>
      <c r="G54" s="80">
        <v>0</v>
      </c>
      <c r="H54" s="81">
        <v>0</v>
      </c>
      <c r="I54" s="82">
        <v>0</v>
      </c>
    </row>
    <row r="55" spans="1:9" x14ac:dyDescent="0.3">
      <c r="A55" s="83">
        <v>41</v>
      </c>
      <c r="B55" s="85" t="s">
        <v>61</v>
      </c>
      <c r="C55" s="106">
        <v>0</v>
      </c>
      <c r="D55" s="80">
        <v>0</v>
      </c>
      <c r="E55" s="80">
        <v>0</v>
      </c>
      <c r="F55" s="80"/>
      <c r="G55" s="80">
        <v>0</v>
      </c>
      <c r="H55" s="81">
        <v>0</v>
      </c>
      <c r="I55" s="82">
        <v>0</v>
      </c>
    </row>
    <row r="56" spans="1:9" x14ac:dyDescent="0.3">
      <c r="A56" s="83">
        <v>42</v>
      </c>
      <c r="B56" s="85" t="s">
        <v>62</v>
      </c>
      <c r="C56" s="106">
        <v>0</v>
      </c>
      <c r="D56" s="80">
        <v>0</v>
      </c>
      <c r="E56" s="80">
        <v>0</v>
      </c>
      <c r="F56" s="80"/>
      <c r="G56" s="80">
        <v>0</v>
      </c>
      <c r="H56" s="81">
        <v>0</v>
      </c>
      <c r="I56" s="82"/>
    </row>
    <row r="57" spans="1:9" x14ac:dyDescent="0.3">
      <c r="A57" s="83">
        <v>43</v>
      </c>
      <c r="B57" s="85" t="s">
        <v>63</v>
      </c>
      <c r="C57" s="106">
        <v>0</v>
      </c>
      <c r="D57" s="80">
        <v>0</v>
      </c>
      <c r="E57" s="80">
        <v>0</v>
      </c>
      <c r="F57" s="80"/>
      <c r="G57" s="80">
        <v>0</v>
      </c>
      <c r="H57" s="81">
        <v>0</v>
      </c>
      <c r="I57" s="82">
        <v>0</v>
      </c>
    </row>
    <row r="58" spans="1:9" x14ac:dyDescent="0.3">
      <c r="A58" s="83">
        <v>44</v>
      </c>
      <c r="B58" s="85" t="s">
        <v>64</v>
      </c>
      <c r="C58" s="106">
        <v>1</v>
      </c>
      <c r="D58" s="80">
        <f>I58/1.71</f>
        <v>41430.994152046784</v>
      </c>
      <c r="E58" s="80">
        <v>56776.086956521736</v>
      </c>
      <c r="F58" s="80"/>
      <c r="G58" s="80">
        <v>0</v>
      </c>
      <c r="H58" s="81">
        <v>0</v>
      </c>
      <c r="I58" s="82">
        <v>70847</v>
      </c>
    </row>
    <row r="59" spans="1:9" x14ac:dyDescent="0.3">
      <c r="A59" s="83">
        <v>45</v>
      </c>
      <c r="B59" s="85" t="s">
        <v>65</v>
      </c>
      <c r="C59" s="107">
        <v>0</v>
      </c>
      <c r="D59" s="87">
        <v>0</v>
      </c>
      <c r="E59" s="87">
        <v>0</v>
      </c>
      <c r="F59" s="87"/>
      <c r="G59" s="87">
        <v>0</v>
      </c>
      <c r="H59" s="88">
        <v>0</v>
      </c>
      <c r="I59" s="82">
        <v>0</v>
      </c>
    </row>
    <row r="60" spans="1:9" x14ac:dyDescent="0.3">
      <c r="A60" s="83">
        <v>46</v>
      </c>
      <c r="B60" s="85" t="s">
        <v>66</v>
      </c>
      <c r="C60" s="106">
        <v>0</v>
      </c>
      <c r="D60" s="80">
        <v>0</v>
      </c>
      <c r="E60" s="80">
        <v>0</v>
      </c>
      <c r="F60" s="80"/>
      <c r="G60" s="80">
        <v>0</v>
      </c>
      <c r="H60" s="81">
        <v>0</v>
      </c>
      <c r="I60" s="82">
        <v>0</v>
      </c>
    </row>
    <row r="61" spans="1:9" x14ac:dyDescent="0.3">
      <c r="A61" s="83">
        <v>47</v>
      </c>
      <c r="B61" s="85" t="s">
        <v>67</v>
      </c>
      <c r="C61" s="106">
        <v>0.5</v>
      </c>
      <c r="D61" s="80">
        <f>I61/1.71</f>
        <v>29906.432748538013</v>
      </c>
      <c r="E61" s="80">
        <v>18684.21052631579</v>
      </c>
      <c r="F61" s="80"/>
      <c r="G61" s="80">
        <v>0</v>
      </c>
      <c r="H61" s="81">
        <v>0</v>
      </c>
      <c r="I61" s="82">
        <v>51140</v>
      </c>
    </row>
    <row r="62" spans="1:9" x14ac:dyDescent="0.3">
      <c r="A62" s="89">
        <v>48</v>
      </c>
      <c r="B62" s="90" t="s">
        <v>68</v>
      </c>
      <c r="C62" s="108">
        <v>0</v>
      </c>
      <c r="D62" s="91">
        <v>0</v>
      </c>
      <c r="E62" s="91">
        <v>0</v>
      </c>
      <c r="F62" s="91"/>
      <c r="G62" s="91">
        <v>0</v>
      </c>
      <c r="H62" s="92">
        <v>0</v>
      </c>
      <c r="I62" s="82">
        <v>0</v>
      </c>
    </row>
    <row r="63" spans="1:9" x14ac:dyDescent="0.3">
      <c r="A63" s="89">
        <v>49</v>
      </c>
      <c r="B63" s="90" t="s">
        <v>69</v>
      </c>
      <c r="C63" s="108">
        <v>0</v>
      </c>
      <c r="D63" s="91">
        <v>0</v>
      </c>
      <c r="E63" s="91">
        <v>0</v>
      </c>
      <c r="F63" s="91"/>
      <c r="G63" s="91">
        <v>0</v>
      </c>
      <c r="H63" s="92">
        <v>0</v>
      </c>
      <c r="I63" s="82">
        <v>0</v>
      </c>
    </row>
    <row r="64" spans="1:9" x14ac:dyDescent="0.3">
      <c r="A64" s="89">
        <v>50</v>
      </c>
      <c r="B64" s="90" t="s">
        <v>70</v>
      </c>
      <c r="C64" s="108">
        <v>0</v>
      </c>
      <c r="D64" s="91">
        <v>0</v>
      </c>
      <c r="E64" s="91">
        <v>0</v>
      </c>
      <c r="F64" s="91"/>
      <c r="G64" s="91">
        <v>0</v>
      </c>
      <c r="H64" s="92">
        <v>0</v>
      </c>
      <c r="I64" s="82">
        <v>0</v>
      </c>
    </row>
    <row r="65" spans="1:9" ht="14.4" thickBot="1" x14ac:dyDescent="0.35">
      <c r="A65" s="93"/>
      <c r="B65" s="94" t="s">
        <v>71</v>
      </c>
      <c r="C65" s="109">
        <v>18.5</v>
      </c>
      <c r="D65" s="96">
        <f>SUM(D11:D64)</f>
        <v>648156.60310195771</v>
      </c>
      <c r="E65" s="96">
        <f>SUM(E11:E64)</f>
        <v>1018585.8354945334</v>
      </c>
      <c r="F65" s="95"/>
      <c r="G65" s="95"/>
      <c r="H65" s="95"/>
      <c r="I65" s="96">
        <f>SUM(I11:I64)</f>
        <v>1341878</v>
      </c>
    </row>
    <row r="66" spans="1:9" x14ac:dyDescent="0.3">
      <c r="A66" s="63"/>
      <c r="B66" s="57"/>
      <c r="C66" s="71"/>
      <c r="D66" s="63"/>
      <c r="E66" s="63"/>
      <c r="F66" s="63"/>
      <c r="G66" s="63"/>
      <c r="H66" s="63"/>
      <c r="I66" s="60"/>
    </row>
    <row r="67" spans="1:9" x14ac:dyDescent="0.3">
      <c r="A67" s="63"/>
      <c r="B67" s="97" t="s">
        <v>2</v>
      </c>
      <c r="C67" s="98"/>
      <c r="D67" s="99" t="s">
        <v>77</v>
      </c>
      <c r="E67" s="100"/>
      <c r="F67" s="101"/>
      <c r="G67" s="72"/>
      <c r="H67" s="72"/>
      <c r="I67" s="69"/>
    </row>
    <row r="68" spans="1:9" x14ac:dyDescent="0.3">
      <c r="A68" s="63"/>
      <c r="B68" s="102"/>
      <c r="C68" s="98"/>
      <c r="D68" s="103"/>
      <c r="E68" s="104"/>
      <c r="F68" s="105"/>
      <c r="G68" s="72"/>
      <c r="H68" s="72"/>
      <c r="I68" s="69"/>
    </row>
    <row r="69" spans="1:9" x14ac:dyDescent="0.3">
      <c r="A69" s="63"/>
      <c r="B69" s="97" t="s">
        <v>72</v>
      </c>
      <c r="C69" s="98"/>
      <c r="D69" s="99" t="s">
        <v>78</v>
      </c>
      <c r="E69" s="100"/>
      <c r="F69" s="101"/>
      <c r="G69" s="72"/>
      <c r="H69" s="72"/>
      <c r="I69" s="69"/>
    </row>
  </sheetData>
  <mergeCells count="4">
    <mergeCell ref="D1:G1"/>
    <mergeCell ref="D3:H3"/>
    <mergeCell ref="D5:H5"/>
    <mergeCell ref="A11:A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topLeftCell="A34" workbookViewId="0">
      <selection activeCell="D63" sqref="D63:E63"/>
    </sheetView>
  </sheetViews>
  <sheetFormatPr defaultRowHeight="13.8" x14ac:dyDescent="0.3"/>
  <cols>
    <col min="2" max="2" width="18.77734375" customWidth="1"/>
  </cols>
  <sheetData>
    <row r="1" spans="1:9" ht="34.799999999999997" customHeight="1" x14ac:dyDescent="0.3">
      <c r="A1" s="1"/>
      <c r="B1" s="1"/>
      <c r="C1" s="2"/>
      <c r="D1" s="110" t="s">
        <v>74</v>
      </c>
      <c r="E1" s="110"/>
      <c r="F1" s="110"/>
      <c r="G1" s="110"/>
      <c r="H1" s="3"/>
      <c r="I1" s="4"/>
    </row>
    <row r="2" spans="1:9" x14ac:dyDescent="0.3">
      <c r="A2" s="1"/>
      <c r="B2" s="5" t="s">
        <v>1</v>
      </c>
      <c r="C2" s="6"/>
      <c r="D2" s="7"/>
      <c r="E2" s="7"/>
      <c r="F2" s="7"/>
      <c r="G2" s="7"/>
      <c r="H2" s="7"/>
      <c r="I2" s="4"/>
    </row>
    <row r="3" spans="1:9" x14ac:dyDescent="0.3">
      <c r="A3" s="8"/>
      <c r="B3" s="9" t="s">
        <v>2</v>
      </c>
      <c r="C3" s="10" t="s">
        <v>3</v>
      </c>
      <c r="D3" s="111" t="s">
        <v>4</v>
      </c>
      <c r="E3" s="111"/>
      <c r="F3" s="111"/>
      <c r="G3" s="111"/>
      <c r="H3" s="111"/>
      <c r="I3" s="4"/>
    </row>
    <row r="4" spans="1:9" x14ac:dyDescent="0.3">
      <c r="A4" s="4"/>
      <c r="B4" s="11"/>
      <c r="C4" s="12"/>
      <c r="D4" s="8"/>
      <c r="E4" s="8"/>
      <c r="F4" s="8"/>
      <c r="G4" s="8"/>
      <c r="H4" s="8"/>
      <c r="I4" s="13"/>
    </row>
    <row r="5" spans="1:9" x14ac:dyDescent="0.3">
      <c r="A5" s="7"/>
      <c r="B5" s="14" t="s">
        <v>5</v>
      </c>
      <c r="C5" s="10" t="s">
        <v>6</v>
      </c>
      <c r="D5" s="111" t="s">
        <v>7</v>
      </c>
      <c r="E5" s="111"/>
      <c r="F5" s="111"/>
      <c r="G5" s="111"/>
      <c r="H5" s="111"/>
      <c r="I5" s="13"/>
    </row>
    <row r="6" spans="1:9" x14ac:dyDescent="0.3">
      <c r="A6" s="7"/>
      <c r="B6" s="1"/>
      <c r="C6" s="15"/>
      <c r="D6" s="7"/>
      <c r="E6" s="7"/>
      <c r="F6" s="7"/>
      <c r="G6" s="7"/>
      <c r="H6" s="16"/>
      <c r="I6" s="4"/>
    </row>
    <row r="7" spans="1:9" ht="14.4" thickBot="1" x14ac:dyDescent="0.35">
      <c r="A7" s="60"/>
      <c r="B7" s="57"/>
      <c r="C7" s="71"/>
      <c r="D7" s="63"/>
      <c r="E7" s="63"/>
      <c r="F7" s="63"/>
      <c r="G7" s="63"/>
      <c r="H7" s="69"/>
      <c r="I7" s="60"/>
    </row>
    <row r="8" spans="1:9" ht="20.399999999999999" x14ac:dyDescent="0.3">
      <c r="A8" s="73" t="s">
        <v>8</v>
      </c>
      <c r="B8" s="74" t="s">
        <v>9</v>
      </c>
      <c r="C8" s="75" t="s">
        <v>10</v>
      </c>
      <c r="D8" s="76" t="s">
        <v>11</v>
      </c>
      <c r="E8" s="76" t="s">
        <v>12</v>
      </c>
      <c r="F8" s="76" t="s">
        <v>13</v>
      </c>
      <c r="G8" s="76" t="s">
        <v>14</v>
      </c>
      <c r="H8" s="74" t="s">
        <v>15</v>
      </c>
      <c r="I8" s="77" t="s">
        <v>16</v>
      </c>
    </row>
    <row r="9" spans="1:9" x14ac:dyDescent="0.3">
      <c r="A9" s="112">
        <v>1</v>
      </c>
      <c r="B9" s="78" t="s">
        <v>17</v>
      </c>
      <c r="C9" s="79"/>
      <c r="D9" s="80"/>
      <c r="E9" s="80"/>
      <c r="F9" s="80"/>
      <c r="G9" s="80"/>
      <c r="H9" s="81"/>
      <c r="I9" s="82"/>
    </row>
    <row r="10" spans="1:9" x14ac:dyDescent="0.3">
      <c r="A10" s="112"/>
      <c r="B10" s="78" t="s">
        <v>18</v>
      </c>
      <c r="C10" s="79">
        <v>0</v>
      </c>
      <c r="D10" s="80"/>
      <c r="E10" s="80"/>
      <c r="F10" s="80"/>
      <c r="G10" s="80"/>
      <c r="H10" s="81"/>
      <c r="I10" s="82">
        <v>0</v>
      </c>
    </row>
    <row r="11" spans="1:9" x14ac:dyDescent="0.3">
      <c r="A11" s="112"/>
      <c r="B11" s="78" t="s">
        <v>19</v>
      </c>
      <c r="C11" s="79"/>
      <c r="D11" s="80"/>
      <c r="E11" s="80"/>
      <c r="F11" s="80"/>
      <c r="G11" s="80"/>
      <c r="H11" s="81"/>
      <c r="I11" s="82">
        <v>0</v>
      </c>
    </row>
    <row r="12" spans="1:9" x14ac:dyDescent="0.3">
      <c r="A12" s="112"/>
      <c r="B12" s="78" t="s">
        <v>20</v>
      </c>
      <c r="C12" s="79">
        <v>0</v>
      </c>
      <c r="D12" s="80"/>
      <c r="E12" s="80"/>
      <c r="F12" s="80"/>
      <c r="G12" s="80"/>
      <c r="H12" s="81"/>
      <c r="I12" s="82">
        <v>0</v>
      </c>
    </row>
    <row r="13" spans="1:9" x14ac:dyDescent="0.3">
      <c r="A13" s="112"/>
      <c r="B13" s="78" t="s">
        <v>21</v>
      </c>
      <c r="C13" s="79">
        <v>0</v>
      </c>
      <c r="D13" s="80"/>
      <c r="E13" s="80"/>
      <c r="F13" s="80"/>
      <c r="G13" s="80"/>
      <c r="H13" s="81"/>
      <c r="I13" s="82">
        <v>0</v>
      </c>
    </row>
    <row r="14" spans="1:9" x14ac:dyDescent="0.3">
      <c r="A14" s="83">
        <v>2</v>
      </c>
      <c r="B14" s="65" t="s">
        <v>22</v>
      </c>
      <c r="C14" s="84"/>
      <c r="D14" s="80"/>
      <c r="E14" s="80"/>
      <c r="F14" s="80"/>
      <c r="G14" s="80"/>
      <c r="H14" s="81"/>
      <c r="I14" s="82"/>
    </row>
    <row r="15" spans="1:9" x14ac:dyDescent="0.3">
      <c r="A15" s="83">
        <v>3</v>
      </c>
      <c r="B15" s="65" t="s">
        <v>23</v>
      </c>
      <c r="C15" s="84"/>
      <c r="D15" s="80"/>
      <c r="E15" s="80"/>
      <c r="F15" s="80"/>
      <c r="G15" s="80"/>
      <c r="H15" s="81"/>
      <c r="I15" s="82"/>
    </row>
    <row r="16" spans="1:9" x14ac:dyDescent="0.3">
      <c r="A16" s="83">
        <v>4</v>
      </c>
      <c r="B16" s="65" t="s">
        <v>24</v>
      </c>
      <c r="C16" s="84">
        <v>0</v>
      </c>
      <c r="D16" s="80">
        <v>0</v>
      </c>
      <c r="E16" s="80">
        <v>0</v>
      </c>
      <c r="F16" s="80"/>
      <c r="G16" s="80">
        <v>0</v>
      </c>
      <c r="H16" s="81">
        <v>0</v>
      </c>
      <c r="I16" s="82">
        <v>0</v>
      </c>
    </row>
    <row r="17" spans="1:9" x14ac:dyDescent="0.3">
      <c r="A17" s="83">
        <v>5</v>
      </c>
      <c r="B17" s="65" t="s">
        <v>25</v>
      </c>
      <c r="C17" s="84">
        <v>0</v>
      </c>
      <c r="D17" s="80">
        <v>0</v>
      </c>
      <c r="E17" s="80">
        <v>0</v>
      </c>
      <c r="F17" s="80"/>
      <c r="G17" s="80">
        <v>0</v>
      </c>
      <c r="H17" s="81">
        <v>0</v>
      </c>
      <c r="I17" s="82">
        <v>0</v>
      </c>
    </row>
    <row r="18" spans="1:9" x14ac:dyDescent="0.3">
      <c r="A18" s="83">
        <v>6</v>
      </c>
      <c r="B18" s="65" t="s">
        <v>26</v>
      </c>
      <c r="C18" s="106">
        <v>0</v>
      </c>
      <c r="D18" s="80">
        <v>0</v>
      </c>
      <c r="E18" s="80">
        <v>0</v>
      </c>
      <c r="F18" s="80"/>
      <c r="G18" s="80">
        <v>0</v>
      </c>
      <c r="H18" s="81">
        <v>0</v>
      </c>
      <c r="I18" s="82">
        <v>0</v>
      </c>
    </row>
    <row r="19" spans="1:9" x14ac:dyDescent="0.3">
      <c r="A19" s="83">
        <v>7</v>
      </c>
      <c r="B19" s="65" t="s">
        <v>27</v>
      </c>
      <c r="C19" s="106">
        <v>1</v>
      </c>
      <c r="D19" s="80">
        <f>I19/2.3</f>
        <v>56521.739130434784</v>
      </c>
      <c r="E19" s="80">
        <f>I19-D19</f>
        <v>73478.260869565216</v>
      </c>
      <c r="F19" s="80"/>
      <c r="G19" s="80">
        <v>0</v>
      </c>
      <c r="H19" s="81">
        <v>0</v>
      </c>
      <c r="I19" s="82">
        <v>130000</v>
      </c>
    </row>
    <row r="20" spans="1:9" x14ac:dyDescent="0.3">
      <c r="A20" s="83">
        <v>8</v>
      </c>
      <c r="B20" s="85" t="s">
        <v>28</v>
      </c>
      <c r="C20" s="106">
        <v>0</v>
      </c>
      <c r="D20" s="80">
        <v>0</v>
      </c>
      <c r="E20" s="80">
        <v>0</v>
      </c>
      <c r="F20" s="80"/>
      <c r="G20" s="80">
        <v>0</v>
      </c>
      <c r="H20" s="81">
        <v>0</v>
      </c>
      <c r="I20" s="82">
        <v>0</v>
      </c>
    </row>
    <row r="21" spans="1:9" x14ac:dyDescent="0.3">
      <c r="A21" s="83">
        <v>9</v>
      </c>
      <c r="B21" s="85" t="s">
        <v>29</v>
      </c>
      <c r="C21" s="106"/>
      <c r="D21" s="80"/>
      <c r="E21" s="80">
        <v>0</v>
      </c>
      <c r="F21" s="80"/>
      <c r="G21" s="80"/>
      <c r="H21" s="81">
        <v>0</v>
      </c>
      <c r="I21" s="82"/>
    </row>
    <row r="22" spans="1:9" x14ac:dyDescent="0.3">
      <c r="A22" s="83">
        <v>10</v>
      </c>
      <c r="B22" s="85" t="s">
        <v>30</v>
      </c>
      <c r="C22" s="106">
        <v>0</v>
      </c>
      <c r="D22" s="80">
        <v>0</v>
      </c>
      <c r="E22" s="80">
        <v>0</v>
      </c>
      <c r="F22" s="80"/>
      <c r="G22" s="80">
        <v>0</v>
      </c>
      <c r="H22" s="81">
        <v>0</v>
      </c>
      <c r="I22" s="82">
        <v>0</v>
      </c>
    </row>
    <row r="23" spans="1:9" x14ac:dyDescent="0.3">
      <c r="A23" s="83">
        <v>11</v>
      </c>
      <c r="B23" s="65" t="s">
        <v>31</v>
      </c>
      <c r="C23" s="106">
        <v>0</v>
      </c>
      <c r="D23" s="80">
        <v>0</v>
      </c>
      <c r="E23" s="80">
        <v>0</v>
      </c>
      <c r="F23" s="80"/>
      <c r="G23" s="80">
        <v>0</v>
      </c>
      <c r="H23" s="81">
        <v>0</v>
      </c>
      <c r="I23" s="82">
        <v>0</v>
      </c>
    </row>
    <row r="24" spans="1:9" x14ac:dyDescent="0.3">
      <c r="A24" s="83">
        <v>12</v>
      </c>
      <c r="B24" s="85" t="s">
        <v>32</v>
      </c>
      <c r="C24" s="106">
        <v>1</v>
      </c>
      <c r="D24" s="80">
        <f>I24/2.3</f>
        <v>36956.52173913044</v>
      </c>
      <c r="E24" s="80">
        <f>I24-D24</f>
        <v>48043.47826086956</v>
      </c>
      <c r="F24" s="80"/>
      <c r="G24" s="80">
        <v>0</v>
      </c>
      <c r="H24" s="81">
        <v>0</v>
      </c>
      <c r="I24" s="82">
        <v>85000</v>
      </c>
    </row>
    <row r="25" spans="1:9" x14ac:dyDescent="0.3">
      <c r="A25" s="83">
        <v>13</v>
      </c>
      <c r="B25" s="85" t="s">
        <v>33</v>
      </c>
      <c r="C25" s="106">
        <v>0</v>
      </c>
      <c r="D25" s="80">
        <v>0</v>
      </c>
      <c r="E25" s="80">
        <v>0</v>
      </c>
      <c r="F25" s="80"/>
      <c r="G25" s="80">
        <v>0</v>
      </c>
      <c r="H25" s="81">
        <v>0</v>
      </c>
      <c r="I25" s="82">
        <v>0</v>
      </c>
    </row>
    <row r="26" spans="1:9" x14ac:dyDescent="0.3">
      <c r="A26" s="83">
        <v>14</v>
      </c>
      <c r="B26" s="85" t="s">
        <v>34</v>
      </c>
      <c r="C26" s="106">
        <v>6</v>
      </c>
      <c r="D26" s="80">
        <f>I26/2.3</f>
        <v>264782.60869565222</v>
      </c>
      <c r="E26" s="80">
        <f>I26-D26</f>
        <v>344217.39130434778</v>
      </c>
      <c r="F26" s="80"/>
      <c r="G26" s="80">
        <v>0</v>
      </c>
      <c r="H26" s="81">
        <v>0</v>
      </c>
      <c r="I26" s="82">
        <v>609000</v>
      </c>
    </row>
    <row r="27" spans="1:9" x14ac:dyDescent="0.3">
      <c r="A27" s="83">
        <v>15</v>
      </c>
      <c r="B27" s="85" t="s">
        <v>35</v>
      </c>
      <c r="C27" s="106">
        <v>3</v>
      </c>
      <c r="D27" s="80">
        <f>I27/2.3</f>
        <v>117494.78260869566</v>
      </c>
      <c r="E27" s="80">
        <f>I27-D27</f>
        <v>152743.21739130432</v>
      </c>
      <c r="F27" s="80"/>
      <c r="G27" s="80">
        <v>0</v>
      </c>
      <c r="H27" s="81">
        <v>0</v>
      </c>
      <c r="I27" s="82">
        <v>270238</v>
      </c>
    </row>
    <row r="28" spans="1:9" x14ac:dyDescent="0.3">
      <c r="A28" s="83">
        <v>16</v>
      </c>
      <c r="B28" s="85" t="s">
        <v>36</v>
      </c>
      <c r="C28" s="106">
        <v>0</v>
      </c>
      <c r="D28" s="80">
        <v>0</v>
      </c>
      <c r="E28" s="80">
        <v>0</v>
      </c>
      <c r="F28" s="80"/>
      <c r="G28" s="80">
        <v>0</v>
      </c>
      <c r="H28" s="81">
        <v>0</v>
      </c>
      <c r="I28" s="82">
        <v>0</v>
      </c>
    </row>
    <row r="29" spans="1:9" x14ac:dyDescent="0.3">
      <c r="A29" s="83">
        <v>17</v>
      </c>
      <c r="B29" s="86" t="s">
        <v>37</v>
      </c>
      <c r="C29" s="106">
        <v>0</v>
      </c>
      <c r="D29" s="80">
        <v>0</v>
      </c>
      <c r="E29" s="80">
        <v>0</v>
      </c>
      <c r="F29" s="80"/>
      <c r="G29" s="80">
        <v>0</v>
      </c>
      <c r="H29" s="81">
        <v>0</v>
      </c>
      <c r="I29" s="82">
        <v>0</v>
      </c>
    </row>
    <row r="30" spans="1:9" x14ac:dyDescent="0.3">
      <c r="A30" s="83">
        <v>18</v>
      </c>
      <c r="B30" s="85" t="s">
        <v>38</v>
      </c>
      <c r="C30" s="106">
        <v>0</v>
      </c>
      <c r="D30" s="80">
        <v>0</v>
      </c>
      <c r="E30" s="80">
        <v>0</v>
      </c>
      <c r="F30" s="80"/>
      <c r="G30" s="80">
        <v>0</v>
      </c>
      <c r="H30" s="81">
        <v>0</v>
      </c>
      <c r="I30" s="82">
        <v>0</v>
      </c>
    </row>
    <row r="31" spans="1:9" x14ac:dyDescent="0.3">
      <c r="A31" s="83">
        <v>19</v>
      </c>
      <c r="B31" s="65" t="s">
        <v>39</v>
      </c>
      <c r="C31" s="106">
        <v>1</v>
      </c>
      <c r="D31" s="80">
        <f>I31/2.3</f>
        <v>45743.478260869568</v>
      </c>
      <c r="E31" s="80">
        <f>I31-D31</f>
        <v>59466.521739130432</v>
      </c>
      <c r="F31" s="80"/>
      <c r="G31" s="80">
        <v>0</v>
      </c>
      <c r="H31" s="81">
        <v>0</v>
      </c>
      <c r="I31" s="82">
        <v>105210</v>
      </c>
    </row>
    <row r="32" spans="1:9" x14ac:dyDescent="0.3">
      <c r="A32" s="83">
        <v>20</v>
      </c>
      <c r="B32" s="65" t="s">
        <v>40</v>
      </c>
      <c r="C32" s="106">
        <v>0</v>
      </c>
      <c r="D32" s="80">
        <v>0</v>
      </c>
      <c r="E32" s="80">
        <v>0</v>
      </c>
      <c r="F32" s="80"/>
      <c r="G32" s="80">
        <v>0</v>
      </c>
      <c r="H32" s="81">
        <v>0</v>
      </c>
      <c r="I32" s="82">
        <v>0</v>
      </c>
    </row>
    <row r="33" spans="1:9" x14ac:dyDescent="0.3">
      <c r="A33" s="83">
        <v>21</v>
      </c>
      <c r="B33" s="65" t="s">
        <v>41</v>
      </c>
      <c r="C33" s="106">
        <v>0</v>
      </c>
      <c r="D33" s="80">
        <v>0</v>
      </c>
      <c r="E33" s="80">
        <v>0</v>
      </c>
      <c r="F33" s="80"/>
      <c r="G33" s="80">
        <v>0</v>
      </c>
      <c r="H33" s="81">
        <v>0</v>
      </c>
      <c r="I33" s="82">
        <v>0</v>
      </c>
    </row>
    <row r="34" spans="1:9" x14ac:dyDescent="0.3">
      <c r="A34" s="83">
        <v>22</v>
      </c>
      <c r="B34" s="86" t="s">
        <v>42</v>
      </c>
      <c r="C34" s="106">
        <v>0</v>
      </c>
      <c r="D34" s="80">
        <v>0</v>
      </c>
      <c r="E34" s="80">
        <v>0</v>
      </c>
      <c r="F34" s="80"/>
      <c r="G34" s="80">
        <v>0</v>
      </c>
      <c r="H34" s="81">
        <v>0</v>
      </c>
      <c r="I34" s="82">
        <v>0</v>
      </c>
    </row>
    <row r="35" spans="1:9" x14ac:dyDescent="0.3">
      <c r="A35" s="83">
        <v>23</v>
      </c>
      <c r="B35" s="86" t="s">
        <v>43</v>
      </c>
      <c r="C35" s="106">
        <v>0</v>
      </c>
      <c r="D35" s="80">
        <v>0</v>
      </c>
      <c r="E35" s="80">
        <v>0</v>
      </c>
      <c r="F35" s="80"/>
      <c r="G35" s="80">
        <v>0</v>
      </c>
      <c r="H35" s="81">
        <v>0</v>
      </c>
      <c r="I35" s="82">
        <v>0</v>
      </c>
    </row>
    <row r="36" spans="1:9" x14ac:dyDescent="0.3">
      <c r="A36" s="83">
        <v>24</v>
      </c>
      <c r="B36" s="86" t="s">
        <v>44</v>
      </c>
      <c r="C36" s="106">
        <v>0</v>
      </c>
      <c r="D36" s="80">
        <v>0</v>
      </c>
      <c r="E36" s="80">
        <v>0</v>
      </c>
      <c r="F36" s="80"/>
      <c r="G36" s="80">
        <v>0</v>
      </c>
      <c r="H36" s="81">
        <v>0</v>
      </c>
      <c r="I36" s="82">
        <v>0</v>
      </c>
    </row>
    <row r="37" spans="1:9" x14ac:dyDescent="0.3">
      <c r="A37" s="83">
        <v>25</v>
      </c>
      <c r="B37" s="86" t="s">
        <v>45</v>
      </c>
      <c r="C37" s="106">
        <v>0</v>
      </c>
      <c r="D37" s="80">
        <v>0</v>
      </c>
      <c r="E37" s="80">
        <v>0</v>
      </c>
      <c r="F37" s="80"/>
      <c r="G37" s="80">
        <v>0</v>
      </c>
      <c r="H37" s="81">
        <v>0</v>
      </c>
      <c r="I37" s="82">
        <v>0</v>
      </c>
    </row>
    <row r="38" spans="1:9" x14ac:dyDescent="0.3">
      <c r="A38" s="83">
        <v>26</v>
      </c>
      <c r="B38" s="86" t="s">
        <v>46</v>
      </c>
      <c r="C38" s="106">
        <v>1</v>
      </c>
      <c r="D38" s="80">
        <f>I38/2.3</f>
        <v>38591.304347826088</v>
      </c>
      <c r="E38" s="80">
        <f>I38-D38</f>
        <v>50168.695652173912</v>
      </c>
      <c r="F38" s="80"/>
      <c r="G38" s="80">
        <v>0</v>
      </c>
      <c r="H38" s="81">
        <v>0</v>
      </c>
      <c r="I38" s="82">
        <v>88760</v>
      </c>
    </row>
    <row r="39" spans="1:9" x14ac:dyDescent="0.3">
      <c r="A39" s="83">
        <v>27</v>
      </c>
      <c r="B39" s="86" t="s">
        <v>47</v>
      </c>
      <c r="C39" s="106">
        <v>0</v>
      </c>
      <c r="D39" s="80">
        <v>0</v>
      </c>
      <c r="E39" s="80">
        <v>0</v>
      </c>
      <c r="F39" s="80"/>
      <c r="G39" s="80">
        <v>0</v>
      </c>
      <c r="H39" s="81">
        <v>0</v>
      </c>
      <c r="I39" s="82">
        <v>0</v>
      </c>
    </row>
    <row r="40" spans="1:9" x14ac:dyDescent="0.3">
      <c r="A40" s="83">
        <v>28</v>
      </c>
      <c r="B40" s="85" t="s">
        <v>48</v>
      </c>
      <c r="C40" s="106">
        <v>1</v>
      </c>
      <c r="D40" s="80">
        <f>I40/2.3</f>
        <v>38591.304347826088</v>
      </c>
      <c r="E40" s="80">
        <f>I40-D40</f>
        <v>50168.695652173912</v>
      </c>
      <c r="F40" s="80"/>
      <c r="G40" s="80">
        <v>0</v>
      </c>
      <c r="H40" s="81">
        <v>0</v>
      </c>
      <c r="I40" s="82">
        <v>88760</v>
      </c>
    </row>
    <row r="41" spans="1:9" x14ac:dyDescent="0.3">
      <c r="A41" s="83">
        <v>29</v>
      </c>
      <c r="B41" s="86" t="s">
        <v>49</v>
      </c>
      <c r="C41" s="106">
        <v>0</v>
      </c>
      <c r="D41" s="80">
        <v>0</v>
      </c>
      <c r="E41" s="80">
        <v>0</v>
      </c>
      <c r="F41" s="80"/>
      <c r="G41" s="80">
        <v>0</v>
      </c>
      <c r="H41" s="81">
        <v>0</v>
      </c>
      <c r="I41" s="82">
        <v>0</v>
      </c>
    </row>
    <row r="42" spans="1:9" x14ac:dyDescent="0.3">
      <c r="A42" s="83">
        <v>30</v>
      </c>
      <c r="B42" s="86" t="s">
        <v>50</v>
      </c>
      <c r="C42" s="106">
        <v>0</v>
      </c>
      <c r="D42" s="80">
        <v>0</v>
      </c>
      <c r="E42" s="80">
        <v>0</v>
      </c>
      <c r="F42" s="80"/>
      <c r="G42" s="80">
        <v>0</v>
      </c>
      <c r="H42" s="81">
        <v>0</v>
      </c>
      <c r="I42" s="82">
        <v>0</v>
      </c>
    </row>
    <row r="43" spans="1:9" x14ac:dyDescent="0.3">
      <c r="A43" s="83">
        <v>31</v>
      </c>
      <c r="B43" s="86" t="s">
        <v>51</v>
      </c>
      <c r="C43" s="106">
        <v>0</v>
      </c>
      <c r="D43" s="80">
        <v>0</v>
      </c>
      <c r="E43" s="80">
        <v>0</v>
      </c>
      <c r="F43" s="80"/>
      <c r="G43" s="80">
        <v>0</v>
      </c>
      <c r="H43" s="81">
        <v>0</v>
      </c>
      <c r="I43" s="82">
        <v>0</v>
      </c>
    </row>
    <row r="44" spans="1:9" x14ac:dyDescent="0.3">
      <c r="A44" s="83">
        <v>32</v>
      </c>
      <c r="B44" s="86" t="s">
        <v>52</v>
      </c>
      <c r="C44" s="106">
        <v>0</v>
      </c>
      <c r="D44" s="80">
        <v>0</v>
      </c>
      <c r="E44" s="80">
        <v>0</v>
      </c>
      <c r="F44" s="80"/>
      <c r="G44" s="80">
        <v>0</v>
      </c>
      <c r="H44" s="81">
        <v>0</v>
      </c>
      <c r="I44" s="82">
        <v>0</v>
      </c>
    </row>
    <row r="45" spans="1:9" x14ac:dyDescent="0.3">
      <c r="A45" s="83">
        <v>33</v>
      </c>
      <c r="B45" s="86" t="s">
        <v>53</v>
      </c>
      <c r="C45" s="106">
        <v>0</v>
      </c>
      <c r="D45" s="80">
        <f>I45/1.71</f>
        <v>0</v>
      </c>
      <c r="E45" s="80">
        <v>0</v>
      </c>
      <c r="F45" s="80"/>
      <c r="G45" s="80">
        <v>0</v>
      </c>
      <c r="H45" s="81">
        <v>0</v>
      </c>
      <c r="I45" s="82">
        <v>0</v>
      </c>
    </row>
    <row r="46" spans="1:9" x14ac:dyDescent="0.3">
      <c r="A46" s="83">
        <v>34</v>
      </c>
      <c r="B46" s="86" t="s">
        <v>54</v>
      </c>
      <c r="C46" s="106">
        <v>0</v>
      </c>
      <c r="D46" s="80">
        <v>0</v>
      </c>
      <c r="E46" s="80">
        <v>0</v>
      </c>
      <c r="F46" s="80"/>
      <c r="G46" s="80">
        <v>0</v>
      </c>
      <c r="H46" s="81">
        <v>0</v>
      </c>
      <c r="I46" s="82">
        <v>0</v>
      </c>
    </row>
    <row r="47" spans="1:9" x14ac:dyDescent="0.3">
      <c r="A47" s="83">
        <v>35</v>
      </c>
      <c r="B47" s="86" t="s">
        <v>55</v>
      </c>
      <c r="C47" s="106"/>
      <c r="D47" s="80"/>
      <c r="E47" s="80">
        <v>0</v>
      </c>
      <c r="F47" s="80"/>
      <c r="G47" s="80"/>
      <c r="H47" s="81"/>
      <c r="I47" s="82"/>
    </row>
    <row r="48" spans="1:9" x14ac:dyDescent="0.3">
      <c r="A48" s="83">
        <v>36</v>
      </c>
      <c r="B48" s="86" t="s">
        <v>56</v>
      </c>
      <c r="C48" s="106">
        <v>0</v>
      </c>
      <c r="D48" s="80">
        <v>0</v>
      </c>
      <c r="E48" s="80">
        <v>0</v>
      </c>
      <c r="F48" s="80"/>
      <c r="G48" s="80">
        <v>0</v>
      </c>
      <c r="H48" s="81">
        <v>0</v>
      </c>
      <c r="I48" s="82">
        <v>0</v>
      </c>
    </row>
    <row r="49" spans="1:9" x14ac:dyDescent="0.3">
      <c r="A49" s="83">
        <v>37</v>
      </c>
      <c r="B49" s="86" t="s">
        <v>57</v>
      </c>
      <c r="C49" s="106">
        <v>2</v>
      </c>
      <c r="D49" s="80">
        <f>I49/2.3</f>
        <v>82133.913043478271</v>
      </c>
      <c r="E49" s="80">
        <f>I49-D49</f>
        <v>106774.08695652173</v>
      </c>
      <c r="F49" s="80"/>
      <c r="G49" s="80">
        <v>0</v>
      </c>
      <c r="H49" s="81">
        <v>0</v>
      </c>
      <c r="I49" s="82">
        <v>188908</v>
      </c>
    </row>
    <row r="50" spans="1:9" x14ac:dyDescent="0.3">
      <c r="A50" s="83">
        <v>38</v>
      </c>
      <c r="B50" s="86" t="s">
        <v>58</v>
      </c>
      <c r="C50" s="106">
        <v>0</v>
      </c>
      <c r="D50" s="80">
        <v>0</v>
      </c>
      <c r="E50" s="80">
        <v>0</v>
      </c>
      <c r="F50" s="80"/>
      <c r="G50" s="80">
        <v>0</v>
      </c>
      <c r="H50" s="81">
        <v>0</v>
      </c>
      <c r="I50" s="82">
        <v>0</v>
      </c>
    </row>
    <row r="51" spans="1:9" x14ac:dyDescent="0.3">
      <c r="A51" s="83">
        <v>39</v>
      </c>
      <c r="B51" s="85" t="s">
        <v>59</v>
      </c>
      <c r="C51" s="106">
        <v>0</v>
      </c>
      <c r="D51" s="80">
        <v>0</v>
      </c>
      <c r="E51" s="80">
        <v>0</v>
      </c>
      <c r="F51" s="80"/>
      <c r="G51" s="80">
        <v>0</v>
      </c>
      <c r="H51" s="81">
        <v>0</v>
      </c>
      <c r="I51" s="82">
        <v>0</v>
      </c>
    </row>
    <row r="52" spans="1:9" x14ac:dyDescent="0.3">
      <c r="A52" s="83">
        <v>40</v>
      </c>
      <c r="B52" s="85" t="s">
        <v>60</v>
      </c>
      <c r="C52" s="106">
        <v>0</v>
      </c>
      <c r="D52" s="80">
        <v>0</v>
      </c>
      <c r="E52" s="80">
        <v>0</v>
      </c>
      <c r="F52" s="80"/>
      <c r="G52" s="80">
        <v>0</v>
      </c>
      <c r="H52" s="81">
        <v>0</v>
      </c>
      <c r="I52" s="82">
        <v>0</v>
      </c>
    </row>
    <row r="53" spans="1:9" x14ac:dyDescent="0.3">
      <c r="A53" s="83">
        <v>41</v>
      </c>
      <c r="B53" s="85" t="s">
        <v>61</v>
      </c>
      <c r="C53" s="106">
        <v>0</v>
      </c>
      <c r="D53" s="80">
        <v>0</v>
      </c>
      <c r="E53" s="80">
        <v>0</v>
      </c>
      <c r="F53" s="80"/>
      <c r="G53" s="80">
        <v>0</v>
      </c>
      <c r="H53" s="81">
        <v>0</v>
      </c>
      <c r="I53" s="82">
        <v>0</v>
      </c>
    </row>
    <row r="54" spans="1:9" x14ac:dyDescent="0.3">
      <c r="A54" s="83">
        <v>42</v>
      </c>
      <c r="B54" s="85" t="s">
        <v>62</v>
      </c>
      <c r="C54" s="106">
        <v>0</v>
      </c>
      <c r="D54" s="80">
        <v>0</v>
      </c>
      <c r="E54" s="80">
        <v>0</v>
      </c>
      <c r="F54" s="80"/>
      <c r="G54" s="80">
        <v>0</v>
      </c>
      <c r="H54" s="81">
        <v>0</v>
      </c>
      <c r="I54" s="82"/>
    </row>
    <row r="55" spans="1:9" x14ac:dyDescent="0.3">
      <c r="A55" s="83">
        <v>43</v>
      </c>
      <c r="B55" s="85" t="s">
        <v>63</v>
      </c>
      <c r="C55" s="106">
        <v>0</v>
      </c>
      <c r="D55" s="80">
        <v>0</v>
      </c>
      <c r="E55" s="80">
        <v>0</v>
      </c>
      <c r="F55" s="80"/>
      <c r="G55" s="80">
        <v>0</v>
      </c>
      <c r="H55" s="81">
        <v>0</v>
      </c>
      <c r="I55" s="82">
        <v>0</v>
      </c>
    </row>
    <row r="56" spans="1:9" x14ac:dyDescent="0.3">
      <c r="A56" s="83">
        <v>44</v>
      </c>
      <c r="B56" s="85" t="s">
        <v>64</v>
      </c>
      <c r="C56" s="106">
        <v>1</v>
      </c>
      <c r="D56" s="80">
        <f>I56/2.3</f>
        <v>38591.304347826088</v>
      </c>
      <c r="E56" s="80">
        <f>I56-D56</f>
        <v>50168.695652173912</v>
      </c>
      <c r="F56" s="80"/>
      <c r="G56" s="80">
        <v>0</v>
      </c>
      <c r="H56" s="81">
        <v>0</v>
      </c>
      <c r="I56" s="82">
        <v>88760</v>
      </c>
    </row>
    <row r="57" spans="1:9" x14ac:dyDescent="0.3">
      <c r="A57" s="83">
        <v>45</v>
      </c>
      <c r="B57" s="85" t="s">
        <v>65</v>
      </c>
      <c r="C57" s="107">
        <v>0</v>
      </c>
      <c r="D57" s="87">
        <v>0</v>
      </c>
      <c r="E57" s="87">
        <v>0</v>
      </c>
      <c r="F57" s="87"/>
      <c r="G57" s="87">
        <v>0</v>
      </c>
      <c r="H57" s="88">
        <v>0</v>
      </c>
      <c r="I57" s="82">
        <v>0</v>
      </c>
    </row>
    <row r="58" spans="1:9" x14ac:dyDescent="0.3">
      <c r="A58" s="83">
        <v>46</v>
      </c>
      <c r="B58" s="85" t="s">
        <v>66</v>
      </c>
      <c r="C58" s="106">
        <v>0</v>
      </c>
      <c r="D58" s="80">
        <v>0</v>
      </c>
      <c r="E58" s="80">
        <v>0</v>
      </c>
      <c r="F58" s="80"/>
      <c r="G58" s="80">
        <v>0</v>
      </c>
      <c r="H58" s="81">
        <v>0</v>
      </c>
      <c r="I58" s="82">
        <v>0</v>
      </c>
    </row>
    <row r="59" spans="1:9" x14ac:dyDescent="0.3">
      <c r="A59" s="83">
        <v>47</v>
      </c>
      <c r="B59" s="85" t="s">
        <v>67</v>
      </c>
      <c r="C59" s="106">
        <v>0.5</v>
      </c>
      <c r="D59" s="80">
        <f>I59/2.3</f>
        <v>19565.217391304348</v>
      </c>
      <c r="E59" s="80">
        <f>I59-D59</f>
        <v>25434.782608695652</v>
      </c>
      <c r="F59" s="80"/>
      <c r="G59" s="80">
        <v>0</v>
      </c>
      <c r="H59" s="81">
        <v>0</v>
      </c>
      <c r="I59" s="82">
        <v>45000</v>
      </c>
    </row>
    <row r="60" spans="1:9" x14ac:dyDescent="0.3">
      <c r="A60" s="89">
        <v>48</v>
      </c>
      <c r="B60" s="90" t="s">
        <v>68</v>
      </c>
      <c r="C60" s="108">
        <v>0</v>
      </c>
      <c r="D60" s="91">
        <v>0</v>
      </c>
      <c r="E60" s="91">
        <v>0</v>
      </c>
      <c r="F60" s="91"/>
      <c r="G60" s="91">
        <v>0</v>
      </c>
      <c r="H60" s="92">
        <v>0</v>
      </c>
      <c r="I60" s="82">
        <v>0</v>
      </c>
    </row>
    <row r="61" spans="1:9" x14ac:dyDescent="0.3">
      <c r="A61" s="89">
        <v>49</v>
      </c>
      <c r="B61" s="90" t="s">
        <v>69</v>
      </c>
      <c r="C61" s="108">
        <v>0</v>
      </c>
      <c r="D61" s="91">
        <v>0</v>
      </c>
      <c r="E61" s="91">
        <v>0</v>
      </c>
      <c r="F61" s="91"/>
      <c r="G61" s="91">
        <v>0</v>
      </c>
      <c r="H61" s="92">
        <v>0</v>
      </c>
      <c r="I61" s="82">
        <v>0</v>
      </c>
    </row>
    <row r="62" spans="1:9" x14ac:dyDescent="0.3">
      <c r="A62" s="89">
        <v>50</v>
      </c>
      <c r="B62" s="90" t="s">
        <v>70</v>
      </c>
      <c r="C62" s="108">
        <v>0</v>
      </c>
      <c r="D62" s="91">
        <v>0</v>
      </c>
      <c r="E62" s="91">
        <v>0</v>
      </c>
      <c r="F62" s="91"/>
      <c r="G62" s="91">
        <v>0</v>
      </c>
      <c r="H62" s="92">
        <v>0</v>
      </c>
      <c r="I62" s="82">
        <v>0</v>
      </c>
    </row>
    <row r="63" spans="1:9" ht="14.4" thickBot="1" x14ac:dyDescent="0.35">
      <c r="A63" s="93"/>
      <c r="B63" s="94" t="s">
        <v>71</v>
      </c>
      <c r="C63" s="109">
        <v>18</v>
      </c>
      <c r="D63" s="96">
        <f>D56+D49+D40+D38+D31+D27+D26+D24+D19</f>
        <v>719406.95652173925</v>
      </c>
      <c r="E63" s="96">
        <f>E56+E49+E40+E38+E31+E27+E26+E24+E19</f>
        <v>935229.04347826075</v>
      </c>
      <c r="F63" s="95"/>
      <c r="G63" s="95"/>
      <c r="H63" s="95"/>
      <c r="I63" s="96">
        <f>I56+I49+I40+I38+I31+I27+I26+I24+I19</f>
        <v>1654636</v>
      </c>
    </row>
    <row r="64" spans="1:9" x14ac:dyDescent="0.3">
      <c r="A64" s="63"/>
      <c r="B64" s="57"/>
      <c r="C64" s="71"/>
      <c r="D64" s="63"/>
      <c r="E64" s="63"/>
      <c r="F64" s="63"/>
      <c r="G64" s="63"/>
      <c r="H64" s="63"/>
      <c r="I64" s="60"/>
    </row>
    <row r="65" spans="1:9" x14ac:dyDescent="0.3">
      <c r="A65" s="7"/>
      <c r="B65" s="41" t="s">
        <v>2</v>
      </c>
      <c r="C65" s="42"/>
      <c r="D65" s="43" t="s">
        <v>5</v>
      </c>
      <c r="E65" s="44"/>
      <c r="F65" s="45"/>
      <c r="G65" s="16"/>
      <c r="H65" s="16"/>
      <c r="I65" s="13"/>
    </row>
    <row r="66" spans="1:9" x14ac:dyDescent="0.3">
      <c r="A66" s="7"/>
      <c r="B66" s="46"/>
      <c r="C66" s="42"/>
      <c r="D66" s="47"/>
      <c r="E66" s="48"/>
      <c r="F66" s="49"/>
      <c r="G66" s="16"/>
      <c r="H66" s="16"/>
      <c r="I66" s="13"/>
    </row>
    <row r="67" spans="1:9" x14ac:dyDescent="0.3">
      <c r="A67" s="7"/>
      <c r="B67" s="41" t="s">
        <v>72</v>
      </c>
      <c r="C67" s="42"/>
      <c r="D67" s="43" t="s">
        <v>73</v>
      </c>
      <c r="E67" s="44"/>
      <c r="F67" s="45"/>
      <c r="G67" s="16"/>
      <c r="H67" s="16"/>
      <c r="I67" s="13"/>
    </row>
  </sheetData>
  <mergeCells count="4">
    <mergeCell ref="D1:G1"/>
    <mergeCell ref="D3:H3"/>
    <mergeCell ref="D5:H5"/>
    <mergeCell ref="A9:A1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tabSelected="1" topLeftCell="A40" workbookViewId="0">
      <selection activeCell="D58" sqref="D58:E58"/>
    </sheetView>
  </sheetViews>
  <sheetFormatPr defaultRowHeight="13.8" x14ac:dyDescent="0.3"/>
  <cols>
    <col min="1" max="1" width="5.33203125" customWidth="1"/>
    <col min="2" max="2" width="20.109375" customWidth="1"/>
  </cols>
  <sheetData>
    <row r="1" spans="1:9" ht="28.8" customHeight="1" x14ac:dyDescent="0.3">
      <c r="A1" s="1"/>
      <c r="B1" s="1"/>
      <c r="C1" s="2"/>
      <c r="D1" s="113" t="s">
        <v>0</v>
      </c>
      <c r="E1" s="113"/>
      <c r="F1" s="113"/>
      <c r="G1" s="113"/>
      <c r="H1" s="113"/>
      <c r="I1" s="4"/>
    </row>
    <row r="2" spans="1:9" x14ac:dyDescent="0.3">
      <c r="A2" s="1"/>
      <c r="B2" s="5" t="s">
        <v>1</v>
      </c>
      <c r="C2" s="6"/>
      <c r="D2" s="7"/>
      <c r="E2" s="7"/>
      <c r="F2" s="7"/>
      <c r="G2" s="7"/>
      <c r="H2" s="7"/>
      <c r="I2" s="4"/>
    </row>
    <row r="3" spans="1:9" x14ac:dyDescent="0.3">
      <c r="A3" s="8"/>
      <c r="B3" s="9" t="s">
        <v>2</v>
      </c>
      <c r="C3" s="10" t="s">
        <v>3</v>
      </c>
      <c r="D3" s="111" t="s">
        <v>4</v>
      </c>
      <c r="E3" s="111"/>
      <c r="F3" s="111"/>
      <c r="G3" s="111"/>
      <c r="H3" s="111"/>
      <c r="I3" s="4"/>
    </row>
    <row r="4" spans="1:9" x14ac:dyDescent="0.3">
      <c r="A4" s="4"/>
      <c r="B4" s="11"/>
      <c r="C4" s="12"/>
      <c r="D4" s="8"/>
      <c r="E4" s="8"/>
      <c r="F4" s="8"/>
      <c r="G4" s="8"/>
      <c r="H4" s="8"/>
      <c r="I4" s="13"/>
    </row>
    <row r="5" spans="1:9" x14ac:dyDescent="0.3">
      <c r="A5" s="7"/>
      <c r="B5" s="14" t="s">
        <v>5</v>
      </c>
      <c r="C5" s="10" t="s">
        <v>6</v>
      </c>
      <c r="D5" s="111" t="s">
        <v>7</v>
      </c>
      <c r="E5" s="111"/>
      <c r="F5" s="111"/>
      <c r="G5" s="111"/>
      <c r="H5" s="111"/>
      <c r="I5" s="13"/>
    </row>
    <row r="6" spans="1:9" x14ac:dyDescent="0.3">
      <c r="A6" s="7"/>
      <c r="B6" s="1"/>
      <c r="C6" s="15"/>
      <c r="D6" s="7"/>
      <c r="E6" s="7"/>
      <c r="F6" s="7"/>
      <c r="G6" s="7"/>
      <c r="H6" s="16"/>
      <c r="I6" s="4"/>
    </row>
    <row r="7" spans="1:9" x14ac:dyDescent="0.3">
      <c r="A7" s="4"/>
      <c r="B7" s="1"/>
      <c r="C7" s="15"/>
      <c r="D7" s="7"/>
      <c r="E7" s="7"/>
      <c r="F7" s="7"/>
      <c r="G7" s="7"/>
      <c r="H7" s="13"/>
      <c r="I7" s="4"/>
    </row>
    <row r="8" spans="1:9" x14ac:dyDescent="0.3">
      <c r="A8" s="4"/>
      <c r="B8" s="1"/>
      <c r="C8" s="15"/>
      <c r="D8" s="7"/>
      <c r="E8" s="7"/>
      <c r="F8" s="7"/>
      <c r="G8" s="7"/>
      <c r="H8" s="13"/>
      <c r="I8" s="4"/>
    </row>
    <row r="9" spans="1:9" ht="14.4" thickBot="1" x14ac:dyDescent="0.35">
      <c r="A9" s="4"/>
      <c r="B9" s="1"/>
      <c r="C9" s="15"/>
      <c r="D9" s="7"/>
      <c r="E9" s="7"/>
      <c r="F9" s="7"/>
      <c r="G9" s="7"/>
      <c r="H9" s="13"/>
      <c r="I9" s="4"/>
    </row>
    <row r="10" spans="1:9" ht="20.399999999999999" x14ac:dyDescent="0.3">
      <c r="A10" s="17" t="s">
        <v>8</v>
      </c>
      <c r="B10" s="18" t="s">
        <v>9</v>
      </c>
      <c r="C10" s="19" t="s">
        <v>10</v>
      </c>
      <c r="D10" s="20" t="s">
        <v>11</v>
      </c>
      <c r="E10" s="20" t="s">
        <v>12</v>
      </c>
      <c r="F10" s="20" t="s">
        <v>13</v>
      </c>
      <c r="G10" s="20" t="s">
        <v>14</v>
      </c>
      <c r="H10" s="18" t="s">
        <v>15</v>
      </c>
      <c r="I10" s="21" t="s">
        <v>16</v>
      </c>
    </row>
    <row r="11" spans="1:9" x14ac:dyDescent="0.3">
      <c r="A11" s="112">
        <v>1</v>
      </c>
      <c r="B11" s="23" t="s">
        <v>17</v>
      </c>
      <c r="C11" s="24"/>
      <c r="D11" s="25"/>
      <c r="E11" s="25"/>
      <c r="F11" s="25"/>
      <c r="G11" s="25"/>
      <c r="H11" s="26"/>
      <c r="I11" s="27"/>
    </row>
    <row r="12" spans="1:9" x14ac:dyDescent="0.3">
      <c r="A12" s="112"/>
      <c r="B12" s="23" t="s">
        <v>18</v>
      </c>
      <c r="C12" s="24">
        <v>0</v>
      </c>
      <c r="D12" s="25"/>
      <c r="E12" s="25"/>
      <c r="F12" s="25"/>
      <c r="G12" s="25"/>
      <c r="H12" s="26"/>
      <c r="I12" s="27">
        <v>0</v>
      </c>
    </row>
    <row r="13" spans="1:9" x14ac:dyDescent="0.3">
      <c r="A13" s="112"/>
      <c r="B13" s="23" t="s">
        <v>19</v>
      </c>
      <c r="C13" s="24"/>
      <c r="D13" s="25"/>
      <c r="E13" s="25"/>
      <c r="F13" s="25"/>
      <c r="G13" s="25"/>
      <c r="H13" s="26"/>
      <c r="I13" s="27">
        <v>0</v>
      </c>
    </row>
    <row r="14" spans="1:9" x14ac:dyDescent="0.3">
      <c r="A14" s="112"/>
      <c r="B14" s="23" t="s">
        <v>20</v>
      </c>
      <c r="C14" s="24">
        <v>0</v>
      </c>
      <c r="D14" s="25"/>
      <c r="E14" s="25"/>
      <c r="F14" s="25"/>
      <c r="G14" s="25"/>
      <c r="H14" s="26"/>
      <c r="I14" s="27">
        <v>0</v>
      </c>
    </row>
    <row r="15" spans="1:9" x14ac:dyDescent="0.3">
      <c r="A15" s="112"/>
      <c r="B15" s="23" t="s">
        <v>21</v>
      </c>
      <c r="C15" s="24">
        <v>0</v>
      </c>
      <c r="D15" s="25"/>
      <c r="E15" s="25"/>
      <c r="F15" s="25"/>
      <c r="G15" s="25"/>
      <c r="H15" s="26"/>
      <c r="I15" s="27">
        <v>0</v>
      </c>
    </row>
    <row r="16" spans="1:9" x14ac:dyDescent="0.3">
      <c r="A16" s="22">
        <v>2</v>
      </c>
      <c r="B16" s="9" t="s">
        <v>22</v>
      </c>
      <c r="C16" s="28"/>
      <c r="D16" s="25"/>
      <c r="E16" s="25"/>
      <c r="F16" s="25"/>
      <c r="G16" s="25"/>
      <c r="H16" s="26"/>
      <c r="I16" s="27"/>
    </row>
    <row r="17" spans="1:9" x14ac:dyDescent="0.3">
      <c r="A17" s="22">
        <v>3</v>
      </c>
      <c r="B17" s="9" t="s">
        <v>23</v>
      </c>
      <c r="C17" s="28"/>
      <c r="D17" s="25"/>
      <c r="E17" s="25"/>
      <c r="F17" s="25"/>
      <c r="G17" s="25"/>
      <c r="H17" s="26"/>
      <c r="I17" s="27"/>
    </row>
    <row r="18" spans="1:9" x14ac:dyDescent="0.3">
      <c r="A18" s="22">
        <v>4</v>
      </c>
      <c r="B18" s="9" t="s">
        <v>24</v>
      </c>
      <c r="C18" s="28">
        <v>0</v>
      </c>
      <c r="D18" s="25">
        <v>0</v>
      </c>
      <c r="E18" s="25">
        <v>0</v>
      </c>
      <c r="F18" s="25"/>
      <c r="G18" s="25">
        <v>0</v>
      </c>
      <c r="H18" s="26">
        <v>0</v>
      </c>
      <c r="I18" s="27">
        <v>0</v>
      </c>
    </row>
    <row r="19" spans="1:9" x14ac:dyDescent="0.3">
      <c r="A19" s="22">
        <v>5</v>
      </c>
      <c r="B19" s="9" t="s">
        <v>25</v>
      </c>
      <c r="C19" s="28">
        <v>0</v>
      </c>
      <c r="D19" s="25">
        <v>0</v>
      </c>
      <c r="E19" s="25">
        <v>0</v>
      </c>
      <c r="F19" s="25"/>
      <c r="G19" s="25">
        <v>0</v>
      </c>
      <c r="H19" s="26">
        <v>0</v>
      </c>
      <c r="I19" s="27">
        <v>0</v>
      </c>
    </row>
    <row r="20" spans="1:9" x14ac:dyDescent="0.3">
      <c r="A20" s="22">
        <v>6</v>
      </c>
      <c r="B20" s="9" t="s">
        <v>26</v>
      </c>
      <c r="C20" s="50">
        <v>0</v>
      </c>
      <c r="D20" s="25">
        <v>0</v>
      </c>
      <c r="E20" s="25">
        <v>0</v>
      </c>
      <c r="F20" s="25"/>
      <c r="G20" s="25">
        <v>0</v>
      </c>
      <c r="H20" s="26">
        <v>0</v>
      </c>
      <c r="I20" s="27">
        <v>0</v>
      </c>
    </row>
    <row r="21" spans="1:9" x14ac:dyDescent="0.3">
      <c r="A21" s="22">
        <v>7</v>
      </c>
      <c r="B21" s="9" t="s">
        <v>27</v>
      </c>
      <c r="C21" s="50">
        <v>1</v>
      </c>
      <c r="D21" s="25">
        <v>56521.739130434784</v>
      </c>
      <c r="E21" s="25">
        <v>73478.260869565216</v>
      </c>
      <c r="F21" s="25"/>
      <c r="G21" s="25">
        <v>0</v>
      </c>
      <c r="H21" s="26">
        <v>0</v>
      </c>
      <c r="I21" s="27">
        <v>130000</v>
      </c>
    </row>
    <row r="22" spans="1:9" x14ac:dyDescent="0.3">
      <c r="A22" s="22">
        <v>8</v>
      </c>
      <c r="B22" s="29" t="s">
        <v>28</v>
      </c>
      <c r="C22" s="50">
        <v>0</v>
      </c>
      <c r="D22" s="25">
        <v>0</v>
      </c>
      <c r="E22" s="25">
        <v>0</v>
      </c>
      <c r="F22" s="25"/>
      <c r="G22" s="25">
        <v>0</v>
      </c>
      <c r="H22" s="26">
        <v>0</v>
      </c>
      <c r="I22" s="27">
        <v>0</v>
      </c>
    </row>
    <row r="23" spans="1:9" x14ac:dyDescent="0.3">
      <c r="A23" s="22">
        <v>9</v>
      </c>
      <c r="B23" s="29" t="s">
        <v>29</v>
      </c>
      <c r="C23" s="50"/>
      <c r="D23" s="25"/>
      <c r="E23" s="25">
        <v>0</v>
      </c>
      <c r="F23" s="25"/>
      <c r="G23" s="25"/>
      <c r="H23" s="26">
        <v>0</v>
      </c>
      <c r="I23" s="27"/>
    </row>
    <row r="24" spans="1:9" x14ac:dyDescent="0.3">
      <c r="A24" s="22">
        <v>10</v>
      </c>
      <c r="B24" s="29" t="s">
        <v>30</v>
      </c>
      <c r="C24" s="50">
        <v>0</v>
      </c>
      <c r="D24" s="25">
        <v>0</v>
      </c>
      <c r="E24" s="25">
        <v>0</v>
      </c>
      <c r="F24" s="25"/>
      <c r="G24" s="25">
        <v>0</v>
      </c>
      <c r="H24" s="26">
        <v>0</v>
      </c>
      <c r="I24" s="27">
        <v>0</v>
      </c>
    </row>
    <row r="25" spans="1:9" x14ac:dyDescent="0.3">
      <c r="A25" s="22">
        <v>11</v>
      </c>
      <c r="B25" s="9" t="s">
        <v>31</v>
      </c>
      <c r="C25" s="50">
        <v>0</v>
      </c>
      <c r="D25" s="25">
        <v>0</v>
      </c>
      <c r="E25" s="25">
        <v>0</v>
      </c>
      <c r="F25" s="25"/>
      <c r="G25" s="25">
        <v>0</v>
      </c>
      <c r="H25" s="26">
        <v>0</v>
      </c>
      <c r="I25" s="27">
        <v>0</v>
      </c>
    </row>
    <row r="26" spans="1:9" x14ac:dyDescent="0.3">
      <c r="A26" s="22">
        <v>12</v>
      </c>
      <c r="B26" s="29" t="s">
        <v>32</v>
      </c>
      <c r="C26" s="50">
        <v>1</v>
      </c>
      <c r="D26" s="25">
        <v>54122.807017543862</v>
      </c>
      <c r="E26" s="25">
        <v>38427.192982456138</v>
      </c>
      <c r="F26" s="25"/>
      <c r="G26" s="25">
        <v>0</v>
      </c>
      <c r="H26" s="26">
        <v>0</v>
      </c>
      <c r="I26" s="27">
        <v>92550</v>
      </c>
    </row>
    <row r="27" spans="1:9" x14ac:dyDescent="0.3">
      <c r="A27" s="22">
        <v>13</v>
      </c>
      <c r="B27" s="29" t="s">
        <v>33</v>
      </c>
      <c r="C27" s="50">
        <v>0</v>
      </c>
      <c r="D27" s="25">
        <v>0</v>
      </c>
      <c r="E27" s="25">
        <v>0</v>
      </c>
      <c r="F27" s="25"/>
      <c r="G27" s="25">
        <v>0</v>
      </c>
      <c r="H27" s="26">
        <v>0</v>
      </c>
      <c r="I27" s="27">
        <v>0</v>
      </c>
    </row>
    <row r="28" spans="1:9" x14ac:dyDescent="0.3">
      <c r="A28" s="22">
        <v>14</v>
      </c>
      <c r="B28" s="29" t="s">
        <v>34</v>
      </c>
      <c r="C28" s="50">
        <v>7</v>
      </c>
      <c r="D28" s="25">
        <v>336304.34782608697</v>
      </c>
      <c r="E28" s="25">
        <v>437195.65217391303</v>
      </c>
      <c r="F28" s="25"/>
      <c r="G28" s="25">
        <v>0</v>
      </c>
      <c r="H28" s="26">
        <v>0</v>
      </c>
      <c r="I28" s="27">
        <v>773500</v>
      </c>
    </row>
    <row r="29" spans="1:9" x14ac:dyDescent="0.3">
      <c r="A29" s="22">
        <v>15</v>
      </c>
      <c r="B29" s="29" t="s">
        <v>35</v>
      </c>
      <c r="C29" s="50">
        <v>3</v>
      </c>
      <c r="D29" s="25">
        <v>173928.65497076022</v>
      </c>
      <c r="E29" s="25">
        <v>123489.34502923978</v>
      </c>
      <c r="F29" s="25"/>
      <c r="G29" s="25">
        <v>0</v>
      </c>
      <c r="H29" s="26">
        <v>0</v>
      </c>
      <c r="I29" s="27">
        <v>297418</v>
      </c>
    </row>
    <row r="30" spans="1:9" x14ac:dyDescent="0.3">
      <c r="A30" s="22">
        <v>16</v>
      </c>
      <c r="B30" s="29" t="s">
        <v>36</v>
      </c>
      <c r="C30" s="50">
        <v>0</v>
      </c>
      <c r="D30" s="25">
        <v>0</v>
      </c>
      <c r="E30" s="25">
        <v>0</v>
      </c>
      <c r="F30" s="25"/>
      <c r="G30" s="25">
        <v>0</v>
      </c>
      <c r="H30" s="26">
        <v>0</v>
      </c>
      <c r="I30" s="27">
        <v>0</v>
      </c>
    </row>
    <row r="31" spans="1:9" x14ac:dyDescent="0.3">
      <c r="A31" s="22">
        <v>17</v>
      </c>
      <c r="B31" s="30" t="s">
        <v>37</v>
      </c>
      <c r="C31" s="50">
        <v>0</v>
      </c>
      <c r="D31" s="25">
        <v>0</v>
      </c>
      <c r="E31" s="25">
        <v>0</v>
      </c>
      <c r="F31" s="25"/>
      <c r="G31" s="25">
        <v>0</v>
      </c>
      <c r="H31" s="26">
        <v>0</v>
      </c>
      <c r="I31" s="27">
        <v>0</v>
      </c>
    </row>
    <row r="32" spans="1:9" x14ac:dyDescent="0.3">
      <c r="A32" s="22">
        <v>18</v>
      </c>
      <c r="B32" s="29" t="s">
        <v>38</v>
      </c>
      <c r="C32" s="50">
        <v>0</v>
      </c>
      <c r="D32" s="25">
        <v>0</v>
      </c>
      <c r="E32" s="25">
        <v>0</v>
      </c>
      <c r="F32" s="25"/>
      <c r="G32" s="25">
        <v>0</v>
      </c>
      <c r="H32" s="26">
        <v>0</v>
      </c>
      <c r="I32" s="27">
        <v>0</v>
      </c>
    </row>
    <row r="33" spans="1:9" x14ac:dyDescent="0.3">
      <c r="A33" s="22">
        <v>19</v>
      </c>
      <c r="B33" s="9" t="s">
        <v>39</v>
      </c>
      <c r="C33" s="50">
        <v>1</v>
      </c>
      <c r="D33" s="25">
        <v>43673.913043478264</v>
      </c>
      <c r="E33" s="25">
        <v>56776.086956521736</v>
      </c>
      <c r="F33" s="25"/>
      <c r="G33" s="25">
        <v>0</v>
      </c>
      <c r="H33" s="26">
        <v>0</v>
      </c>
      <c r="I33" s="27">
        <v>100450</v>
      </c>
    </row>
    <row r="34" spans="1:9" x14ac:dyDescent="0.3">
      <c r="A34" s="22">
        <v>20</v>
      </c>
      <c r="B34" s="9" t="s">
        <v>40</v>
      </c>
      <c r="C34" s="50">
        <v>0</v>
      </c>
      <c r="D34" s="25">
        <v>0</v>
      </c>
      <c r="E34" s="25">
        <v>0</v>
      </c>
      <c r="F34" s="25"/>
      <c r="G34" s="25">
        <v>0</v>
      </c>
      <c r="H34" s="26">
        <v>0</v>
      </c>
      <c r="I34" s="27">
        <v>0</v>
      </c>
    </row>
    <row r="35" spans="1:9" x14ac:dyDescent="0.3">
      <c r="A35" s="22">
        <v>21</v>
      </c>
      <c r="B35" s="9" t="s">
        <v>41</v>
      </c>
      <c r="C35" s="50">
        <v>0</v>
      </c>
      <c r="D35" s="25">
        <v>0</v>
      </c>
      <c r="E35" s="25">
        <v>0</v>
      </c>
      <c r="F35" s="25"/>
      <c r="G35" s="25">
        <v>0</v>
      </c>
      <c r="H35" s="26">
        <v>0</v>
      </c>
      <c r="I35" s="27">
        <v>0</v>
      </c>
    </row>
    <row r="36" spans="1:9" x14ac:dyDescent="0.3">
      <c r="A36" s="22">
        <v>22</v>
      </c>
      <c r="B36" s="30" t="s">
        <v>42</v>
      </c>
      <c r="C36" s="50">
        <v>0</v>
      </c>
      <c r="D36" s="25">
        <v>0</v>
      </c>
      <c r="E36" s="25">
        <v>0</v>
      </c>
      <c r="F36" s="25"/>
      <c r="G36" s="25">
        <v>0</v>
      </c>
      <c r="H36" s="26">
        <v>0</v>
      </c>
      <c r="I36" s="27">
        <v>0</v>
      </c>
    </row>
    <row r="37" spans="1:9" x14ac:dyDescent="0.3">
      <c r="A37" s="22">
        <v>23</v>
      </c>
      <c r="B37" s="30" t="s">
        <v>43</v>
      </c>
      <c r="C37" s="50">
        <v>0</v>
      </c>
      <c r="D37" s="25">
        <v>0</v>
      </c>
      <c r="E37" s="25">
        <v>0</v>
      </c>
      <c r="F37" s="25"/>
      <c r="G37" s="25">
        <v>0</v>
      </c>
      <c r="H37" s="26">
        <v>0</v>
      </c>
      <c r="I37" s="27">
        <v>0</v>
      </c>
    </row>
    <row r="38" spans="1:9" x14ac:dyDescent="0.3">
      <c r="A38" s="22">
        <v>24</v>
      </c>
      <c r="B38" s="30" t="s">
        <v>44</v>
      </c>
      <c r="C38" s="50">
        <v>0</v>
      </c>
      <c r="D38" s="25">
        <v>0</v>
      </c>
      <c r="E38" s="25">
        <v>0</v>
      </c>
      <c r="F38" s="25"/>
      <c r="G38" s="25">
        <v>0</v>
      </c>
      <c r="H38" s="26">
        <v>0</v>
      </c>
      <c r="I38" s="27">
        <v>0</v>
      </c>
    </row>
    <row r="39" spans="1:9" x14ac:dyDescent="0.3">
      <c r="A39" s="22">
        <v>25</v>
      </c>
      <c r="B39" s="30" t="s">
        <v>45</v>
      </c>
      <c r="C39" s="50">
        <v>0</v>
      </c>
      <c r="D39" s="25">
        <v>0</v>
      </c>
      <c r="E39" s="25">
        <v>0</v>
      </c>
      <c r="F39" s="25"/>
      <c r="G39" s="25">
        <v>0</v>
      </c>
      <c r="H39" s="26">
        <v>0</v>
      </c>
      <c r="I39" s="27">
        <v>0</v>
      </c>
    </row>
    <row r="40" spans="1:9" x14ac:dyDescent="0.3">
      <c r="A40" s="22">
        <v>26</v>
      </c>
      <c r="B40" s="30" t="s">
        <v>46</v>
      </c>
      <c r="C40" s="50">
        <v>1</v>
      </c>
      <c r="D40" s="25">
        <v>37060.869565217392</v>
      </c>
      <c r="E40" s="25">
        <v>48179.130434782608</v>
      </c>
      <c r="F40" s="25"/>
      <c r="G40" s="25">
        <v>0</v>
      </c>
      <c r="H40" s="26">
        <v>0</v>
      </c>
      <c r="I40" s="27">
        <v>85240</v>
      </c>
    </row>
    <row r="41" spans="1:9" x14ac:dyDescent="0.3">
      <c r="A41" s="22">
        <v>27</v>
      </c>
      <c r="B41" s="30" t="s">
        <v>47</v>
      </c>
      <c r="C41" s="50">
        <v>0</v>
      </c>
      <c r="D41" s="25">
        <v>0</v>
      </c>
      <c r="E41" s="25">
        <v>0</v>
      </c>
      <c r="F41" s="25"/>
      <c r="G41" s="25">
        <v>0</v>
      </c>
      <c r="H41" s="26">
        <v>0</v>
      </c>
      <c r="I41" s="27">
        <v>0</v>
      </c>
    </row>
    <row r="42" spans="1:9" x14ac:dyDescent="0.3">
      <c r="A42" s="22">
        <v>28</v>
      </c>
      <c r="B42" s="29" t="s">
        <v>48</v>
      </c>
      <c r="C42" s="50">
        <v>1</v>
      </c>
      <c r="D42" s="25">
        <v>50596.491228070176</v>
      </c>
      <c r="E42" s="25">
        <v>35923.508771929824</v>
      </c>
      <c r="F42" s="25"/>
      <c r="G42" s="25">
        <v>0</v>
      </c>
      <c r="H42" s="26">
        <v>0</v>
      </c>
      <c r="I42" s="27">
        <v>86520</v>
      </c>
    </row>
    <row r="43" spans="1:9" x14ac:dyDescent="0.3">
      <c r="A43" s="22">
        <v>29</v>
      </c>
      <c r="B43" s="30" t="s">
        <v>49</v>
      </c>
      <c r="C43" s="50">
        <v>0</v>
      </c>
      <c r="D43" s="25">
        <v>0</v>
      </c>
      <c r="E43" s="25">
        <v>0</v>
      </c>
      <c r="F43" s="25"/>
      <c r="G43" s="25">
        <v>0</v>
      </c>
      <c r="H43" s="26">
        <v>0</v>
      </c>
      <c r="I43" s="27">
        <v>0</v>
      </c>
    </row>
    <row r="44" spans="1:9" x14ac:dyDescent="0.3">
      <c r="A44" s="22">
        <v>30</v>
      </c>
      <c r="B44" s="30" t="s">
        <v>50</v>
      </c>
      <c r="C44" s="50">
        <v>0</v>
      </c>
      <c r="D44" s="25">
        <v>0</v>
      </c>
      <c r="E44" s="25">
        <v>0</v>
      </c>
      <c r="F44" s="25"/>
      <c r="G44" s="25">
        <v>0</v>
      </c>
      <c r="H44" s="26">
        <v>0</v>
      </c>
      <c r="I44" s="27">
        <v>0</v>
      </c>
    </row>
    <row r="45" spans="1:9" x14ac:dyDescent="0.3">
      <c r="A45" s="22">
        <v>31</v>
      </c>
      <c r="B45" s="30" t="s">
        <v>51</v>
      </c>
      <c r="C45" s="50">
        <v>0</v>
      </c>
      <c r="D45" s="25">
        <v>0</v>
      </c>
      <c r="E45" s="25">
        <v>0</v>
      </c>
      <c r="F45" s="25"/>
      <c r="G45" s="25">
        <v>0</v>
      </c>
      <c r="H45" s="26">
        <v>0</v>
      </c>
      <c r="I45" s="27">
        <v>0</v>
      </c>
    </row>
    <row r="46" spans="1:9" x14ac:dyDescent="0.3">
      <c r="A46" s="22">
        <v>32</v>
      </c>
      <c r="B46" s="30" t="s">
        <v>52</v>
      </c>
      <c r="C46" s="50">
        <v>0</v>
      </c>
      <c r="D46" s="25">
        <v>0</v>
      </c>
      <c r="E46" s="25">
        <v>0</v>
      </c>
      <c r="F46" s="25"/>
      <c r="G46" s="25">
        <v>0</v>
      </c>
      <c r="H46" s="26">
        <v>0</v>
      </c>
      <c r="I46" s="27">
        <v>0</v>
      </c>
    </row>
    <row r="47" spans="1:9" x14ac:dyDescent="0.3">
      <c r="A47" s="22">
        <v>33</v>
      </c>
      <c r="B47" s="30" t="s">
        <v>53</v>
      </c>
      <c r="C47" s="50">
        <v>0</v>
      </c>
      <c r="D47" s="25">
        <v>0</v>
      </c>
      <c r="E47" s="25">
        <v>0</v>
      </c>
      <c r="F47" s="25"/>
      <c r="G47" s="25">
        <v>0</v>
      </c>
      <c r="H47" s="26">
        <v>0</v>
      </c>
      <c r="I47" s="27">
        <v>0</v>
      </c>
    </row>
    <row r="48" spans="1:9" x14ac:dyDescent="0.3">
      <c r="A48" s="22">
        <v>34</v>
      </c>
      <c r="B48" s="30" t="s">
        <v>54</v>
      </c>
      <c r="C48" s="50">
        <v>0</v>
      </c>
      <c r="D48" s="25">
        <v>0</v>
      </c>
      <c r="E48" s="25">
        <v>0</v>
      </c>
      <c r="F48" s="25"/>
      <c r="G48" s="25">
        <v>0</v>
      </c>
      <c r="H48" s="26">
        <v>0</v>
      </c>
      <c r="I48" s="27">
        <v>0</v>
      </c>
    </row>
    <row r="49" spans="1:9" x14ac:dyDescent="0.3">
      <c r="A49" s="22">
        <v>35</v>
      </c>
      <c r="B49" s="30" t="s">
        <v>55</v>
      </c>
      <c r="C49" s="50"/>
      <c r="D49" s="25"/>
      <c r="E49" s="25">
        <v>0</v>
      </c>
      <c r="F49" s="25"/>
      <c r="G49" s="25"/>
      <c r="H49" s="26"/>
      <c r="I49" s="27"/>
    </row>
    <row r="50" spans="1:9" x14ac:dyDescent="0.3">
      <c r="A50" s="22">
        <v>36</v>
      </c>
      <c r="B50" s="30" t="s">
        <v>56</v>
      </c>
      <c r="C50" s="50">
        <v>0</v>
      </c>
      <c r="D50" s="25">
        <v>0</v>
      </c>
      <c r="E50" s="25">
        <v>0</v>
      </c>
      <c r="F50" s="25"/>
      <c r="G50" s="25">
        <v>0</v>
      </c>
      <c r="H50" s="26">
        <v>0</v>
      </c>
      <c r="I50" s="27">
        <v>0</v>
      </c>
    </row>
    <row r="51" spans="1:9" x14ac:dyDescent="0.3">
      <c r="A51" s="22">
        <v>37</v>
      </c>
      <c r="B51" s="30" t="s">
        <v>57</v>
      </c>
      <c r="C51" s="50">
        <v>2</v>
      </c>
      <c r="D51" s="25">
        <v>114683.04093567251</v>
      </c>
      <c r="E51" s="25">
        <v>81424.959064327486</v>
      </c>
      <c r="F51" s="25"/>
      <c r="G51" s="25">
        <v>0</v>
      </c>
      <c r="H51" s="26">
        <v>0</v>
      </c>
      <c r="I51" s="27">
        <v>196108</v>
      </c>
    </row>
    <row r="52" spans="1:9" x14ac:dyDescent="0.3">
      <c r="A52" s="22">
        <v>38</v>
      </c>
      <c r="B52" s="30" t="s">
        <v>58</v>
      </c>
      <c r="C52" s="50">
        <v>0</v>
      </c>
      <c r="D52" s="25">
        <v>0</v>
      </c>
      <c r="E52" s="25">
        <v>0</v>
      </c>
      <c r="F52" s="25"/>
      <c r="G52" s="25">
        <v>0</v>
      </c>
      <c r="H52" s="26">
        <v>0</v>
      </c>
      <c r="I52" s="27">
        <v>0</v>
      </c>
    </row>
    <row r="53" spans="1:9" x14ac:dyDescent="0.3">
      <c r="A53" s="22">
        <v>39</v>
      </c>
      <c r="B53" s="29" t="s">
        <v>59</v>
      </c>
      <c r="C53" s="50">
        <v>0</v>
      </c>
      <c r="D53" s="25">
        <v>0</v>
      </c>
      <c r="E53" s="25">
        <v>0</v>
      </c>
      <c r="F53" s="25"/>
      <c r="G53" s="25">
        <v>0</v>
      </c>
      <c r="H53" s="26">
        <v>0</v>
      </c>
      <c r="I53" s="27">
        <v>0</v>
      </c>
    </row>
    <row r="54" spans="1:9" x14ac:dyDescent="0.3">
      <c r="A54" s="22">
        <v>40</v>
      </c>
      <c r="B54" s="29" t="s">
        <v>60</v>
      </c>
      <c r="C54" s="50">
        <v>0</v>
      </c>
      <c r="D54" s="25">
        <v>0</v>
      </c>
      <c r="E54" s="25">
        <v>0</v>
      </c>
      <c r="F54" s="25"/>
      <c r="G54" s="25">
        <v>0</v>
      </c>
      <c r="H54" s="26">
        <v>0</v>
      </c>
      <c r="I54" s="27">
        <v>0</v>
      </c>
    </row>
    <row r="55" spans="1:9" x14ac:dyDescent="0.3">
      <c r="A55" s="22">
        <v>41</v>
      </c>
      <c r="B55" s="29" t="s">
        <v>61</v>
      </c>
      <c r="C55" s="50">
        <v>0</v>
      </c>
      <c r="D55" s="25">
        <v>0</v>
      </c>
      <c r="E55" s="25">
        <v>0</v>
      </c>
      <c r="F55" s="25"/>
      <c r="G55" s="25">
        <v>0</v>
      </c>
      <c r="H55" s="26">
        <v>0</v>
      </c>
      <c r="I55" s="27">
        <v>0</v>
      </c>
    </row>
    <row r="56" spans="1:9" x14ac:dyDescent="0.3">
      <c r="A56" s="22">
        <v>42</v>
      </c>
      <c r="B56" s="29" t="s">
        <v>62</v>
      </c>
      <c r="C56" s="50">
        <v>0</v>
      </c>
      <c r="D56" s="25">
        <v>0</v>
      </c>
      <c r="E56" s="25">
        <v>0</v>
      </c>
      <c r="F56" s="25"/>
      <c r="G56" s="25">
        <v>0</v>
      </c>
      <c r="H56" s="26">
        <v>0</v>
      </c>
      <c r="I56" s="27"/>
    </row>
    <row r="57" spans="1:9" x14ac:dyDescent="0.3">
      <c r="A57" s="22">
        <v>43</v>
      </c>
      <c r="B57" s="29" t="s">
        <v>63</v>
      </c>
      <c r="C57" s="50">
        <v>0</v>
      </c>
      <c r="D57" s="25">
        <v>0</v>
      </c>
      <c r="E57" s="25">
        <v>0</v>
      </c>
      <c r="F57" s="25"/>
      <c r="G57" s="25">
        <v>0</v>
      </c>
      <c r="H57" s="26">
        <v>0</v>
      </c>
      <c r="I57" s="27">
        <v>0</v>
      </c>
    </row>
    <row r="58" spans="1:9" x14ac:dyDescent="0.3">
      <c r="A58" s="22">
        <v>44</v>
      </c>
      <c r="B58" s="29" t="s">
        <v>64</v>
      </c>
      <c r="C58" s="50">
        <v>1</v>
      </c>
      <c r="D58" s="25">
        <v>55678.362573099417</v>
      </c>
      <c r="E58" s="25">
        <v>39531.637426900583</v>
      </c>
      <c r="F58" s="25"/>
      <c r="G58" s="25">
        <v>0</v>
      </c>
      <c r="H58" s="26">
        <v>0</v>
      </c>
      <c r="I58" s="27">
        <v>95210</v>
      </c>
    </row>
    <row r="59" spans="1:9" x14ac:dyDescent="0.3">
      <c r="A59" s="22">
        <v>45</v>
      </c>
      <c r="B59" s="29" t="s">
        <v>65</v>
      </c>
      <c r="C59" s="51">
        <v>0</v>
      </c>
      <c r="D59" s="31">
        <v>0</v>
      </c>
      <c r="E59" s="31">
        <v>0</v>
      </c>
      <c r="F59" s="31"/>
      <c r="G59" s="31">
        <v>0</v>
      </c>
      <c r="H59" s="32">
        <v>0</v>
      </c>
      <c r="I59" s="27">
        <v>0</v>
      </c>
    </row>
    <row r="60" spans="1:9" x14ac:dyDescent="0.3">
      <c r="A60" s="22">
        <v>46</v>
      </c>
      <c r="B60" s="29" t="s">
        <v>66</v>
      </c>
      <c r="C60" s="50">
        <v>0</v>
      </c>
      <c r="D60" s="25">
        <v>0</v>
      </c>
      <c r="E60" s="25">
        <v>0</v>
      </c>
      <c r="F60" s="25"/>
      <c r="G60" s="25">
        <v>0</v>
      </c>
      <c r="H60" s="26">
        <v>0</v>
      </c>
      <c r="I60" s="27">
        <v>0</v>
      </c>
    </row>
    <row r="61" spans="1:9" x14ac:dyDescent="0.3">
      <c r="A61" s="22">
        <v>47</v>
      </c>
      <c r="B61" s="29" t="s">
        <v>67</v>
      </c>
      <c r="C61" s="50">
        <v>0.5</v>
      </c>
      <c r="D61" s="25">
        <v>26315.78947368421</v>
      </c>
      <c r="E61" s="25">
        <v>18684.21052631579</v>
      </c>
      <c r="F61" s="25"/>
      <c r="G61" s="25">
        <v>0</v>
      </c>
      <c r="H61" s="26">
        <v>0</v>
      </c>
      <c r="I61" s="27">
        <v>45000</v>
      </c>
    </row>
    <row r="62" spans="1:9" x14ac:dyDescent="0.3">
      <c r="A62" s="33">
        <v>48</v>
      </c>
      <c r="B62" s="34" t="s">
        <v>68</v>
      </c>
      <c r="C62" s="52">
        <v>0</v>
      </c>
      <c r="D62" s="35">
        <v>0</v>
      </c>
      <c r="E62" s="35">
        <v>0</v>
      </c>
      <c r="F62" s="35"/>
      <c r="G62" s="35">
        <v>0</v>
      </c>
      <c r="H62" s="36">
        <v>0</v>
      </c>
      <c r="I62" s="27">
        <v>0</v>
      </c>
    </row>
    <row r="63" spans="1:9" x14ac:dyDescent="0.3">
      <c r="A63" s="33">
        <v>49</v>
      </c>
      <c r="B63" s="34" t="s">
        <v>69</v>
      </c>
      <c r="C63" s="52">
        <v>0</v>
      </c>
      <c r="D63" s="35">
        <v>0</v>
      </c>
      <c r="E63" s="35">
        <v>0</v>
      </c>
      <c r="F63" s="35"/>
      <c r="G63" s="35">
        <v>0</v>
      </c>
      <c r="H63" s="36">
        <v>0</v>
      </c>
      <c r="I63" s="27">
        <v>0</v>
      </c>
    </row>
    <row r="64" spans="1:9" x14ac:dyDescent="0.3">
      <c r="A64" s="33">
        <v>50</v>
      </c>
      <c r="B64" s="34" t="s">
        <v>70</v>
      </c>
      <c r="C64" s="52">
        <v>0</v>
      </c>
      <c r="D64" s="35">
        <v>0</v>
      </c>
      <c r="E64" s="35">
        <v>0</v>
      </c>
      <c r="F64" s="35"/>
      <c r="G64" s="35">
        <v>0</v>
      </c>
      <c r="H64" s="36">
        <v>0</v>
      </c>
      <c r="I64" s="27">
        <v>0</v>
      </c>
    </row>
    <row r="65" spans="1:9" ht="14.4" thickBot="1" x14ac:dyDescent="0.35">
      <c r="A65" s="37"/>
      <c r="B65" s="38" t="s">
        <v>71</v>
      </c>
      <c r="C65" s="53">
        <v>18.5</v>
      </c>
      <c r="D65" s="40">
        <v>922570.22629036359</v>
      </c>
      <c r="E65" s="40">
        <v>934425.77370963641</v>
      </c>
      <c r="F65" s="39"/>
      <c r="G65" s="39"/>
      <c r="H65" s="39"/>
      <c r="I65" s="40">
        <v>1856996</v>
      </c>
    </row>
    <row r="66" spans="1:9" x14ac:dyDescent="0.3">
      <c r="A66" s="7"/>
      <c r="B66" s="1"/>
      <c r="C66" s="15"/>
      <c r="D66" s="7"/>
      <c r="E66" s="7"/>
      <c r="F66" s="7"/>
      <c r="G66" s="7"/>
      <c r="H66" s="7"/>
      <c r="I66" s="4"/>
    </row>
    <row r="67" spans="1:9" x14ac:dyDescent="0.3">
      <c r="A67" s="7"/>
      <c r="B67" s="41" t="s">
        <v>2</v>
      </c>
      <c r="C67" s="42"/>
      <c r="D67" s="43" t="s">
        <v>5</v>
      </c>
      <c r="E67" s="44"/>
      <c r="F67" s="45"/>
      <c r="G67" s="16"/>
      <c r="H67" s="16"/>
      <c r="I67" s="13"/>
    </row>
    <row r="68" spans="1:9" x14ac:dyDescent="0.3">
      <c r="A68" s="7"/>
      <c r="B68" s="46"/>
      <c r="C68" s="42"/>
      <c r="D68" s="47"/>
      <c r="E68" s="48"/>
      <c r="F68" s="49"/>
      <c r="G68" s="16"/>
      <c r="H68" s="16"/>
      <c r="I68" s="13"/>
    </row>
    <row r="69" spans="1:9" x14ac:dyDescent="0.3">
      <c r="A69" s="7"/>
      <c r="B69" s="41" t="s">
        <v>72</v>
      </c>
      <c r="C69" s="42"/>
      <c r="D69" s="43" t="s">
        <v>73</v>
      </c>
      <c r="E69" s="44"/>
      <c r="F69" s="45"/>
      <c r="G69" s="16"/>
      <c r="H69" s="16"/>
      <c r="I69" s="13"/>
    </row>
  </sheetData>
  <mergeCells count="4">
    <mergeCell ref="D3:H3"/>
    <mergeCell ref="D5:H5"/>
    <mergeCell ref="A11:A15"/>
    <mergeCell ref="D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2022</vt:lpstr>
      <vt:lpstr>2023</vt:lpstr>
      <vt:lpstr>2023-1</vt:lpstr>
      <vt:lpstr>2024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2025-01-20T09:54:07Z</dcterms:created>
  <dcterms:modified xsi:type="dcterms:W3CDTF">2025-01-20T10:30:27Z</dcterms:modified>
</cp:coreProperties>
</file>