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7400" windowHeight="10740"/>
  </bookViews>
  <sheets>
    <sheet name="Лист1" sheetId="3" r:id="rId1"/>
  </sheets>
  <calcPr calcId="145621" refMode="R1C1"/>
</workbook>
</file>

<file path=xl/calcChain.xml><?xml version="1.0" encoding="utf-8"?>
<calcChain xmlns="http://schemas.openxmlformats.org/spreadsheetml/2006/main">
  <c r="K19" i="3" l="1"/>
  <c r="E30" i="3" l="1"/>
  <c r="K27" i="3"/>
  <c r="Q27" i="3" l="1"/>
  <c r="P30" i="3"/>
  <c r="N30" i="3"/>
  <c r="M30" i="3"/>
  <c r="L30" i="3"/>
  <c r="J30" i="3"/>
  <c r="K29" i="3"/>
  <c r="K28" i="3"/>
  <c r="K26" i="3"/>
  <c r="K25" i="3"/>
  <c r="K24" i="3"/>
  <c r="K23" i="3"/>
  <c r="K22" i="3"/>
  <c r="O21" i="3"/>
  <c r="K21" i="3"/>
  <c r="O20" i="3"/>
  <c r="K20" i="3"/>
  <c r="O19" i="3"/>
  <c r="K18" i="3"/>
  <c r="K17" i="3"/>
  <c r="K16" i="3"/>
  <c r="K15" i="3"/>
  <c r="K14" i="3"/>
  <c r="K13" i="3"/>
  <c r="O30" i="3" l="1"/>
  <c r="I30" i="3"/>
  <c r="Q18" i="3"/>
  <c r="Q25" i="3"/>
  <c r="Q13" i="3"/>
  <c r="Q17" i="3"/>
  <c r="Q24" i="3"/>
  <c r="Q23" i="3"/>
  <c r="Q28" i="3"/>
  <c r="Q14" i="3"/>
  <c r="Q29" i="3"/>
  <c r="Q16" i="3"/>
  <c r="Q15" i="3"/>
  <c r="Q19" i="3"/>
  <c r="Q22" i="3"/>
  <c r="Q26" i="3"/>
  <c r="Q21" i="3"/>
  <c r="K12" i="3"/>
  <c r="Q20" i="3"/>
  <c r="K30" i="3" l="1"/>
  <c r="Q12" i="3" l="1"/>
  <c r="Q30" i="3" s="1"/>
</calcChain>
</file>

<file path=xl/sharedStrings.xml><?xml version="1.0" encoding="utf-8"?>
<sst xmlns="http://schemas.openxmlformats.org/spreadsheetml/2006/main" count="92" uniqueCount="62">
  <si>
    <t>№</t>
  </si>
  <si>
    <t>Наименование должностей</t>
  </si>
  <si>
    <t>ФИО</t>
  </si>
  <si>
    <t>Образование</t>
  </si>
  <si>
    <t>Кол-во единиц</t>
  </si>
  <si>
    <t>Стаж</t>
  </si>
  <si>
    <t>Категория / Разряд</t>
  </si>
  <si>
    <t>Итого по единицам</t>
  </si>
  <si>
    <t>Повышение за работу в сельской местности</t>
  </si>
  <si>
    <t>Ставка с учетом повышения</t>
  </si>
  <si>
    <t>Доплата за ночные (0%)</t>
  </si>
  <si>
    <t>Доплата за праздничные (0%)</t>
  </si>
  <si>
    <t>Доплата за работу с библиотечным фондом (30%)</t>
  </si>
  <si>
    <t>Доплата за работу с дезинфицирующими средствами</t>
  </si>
  <si>
    <t>Доплаты</t>
  </si>
  <si>
    <t>ФЗП за месяц</t>
  </si>
  <si>
    <t>"Утверждаю"</t>
  </si>
  <si>
    <t>Административно - хозяйственный, технический персонал</t>
  </si>
  <si>
    <t>Высшее</t>
  </si>
  <si>
    <t>Среднеспециальное</t>
  </si>
  <si>
    <t>Среднее</t>
  </si>
  <si>
    <t>завхоз</t>
  </si>
  <si>
    <t>ИТОГО:</t>
  </si>
  <si>
    <t>В3-4</t>
  </si>
  <si>
    <t>Коэфициент</t>
  </si>
  <si>
    <t>меңгеруші</t>
  </si>
  <si>
    <t>методист</t>
  </si>
  <si>
    <t>тәрбиеші</t>
  </si>
  <si>
    <t xml:space="preserve">медбике </t>
  </si>
  <si>
    <t>көмекші тәрб</t>
  </si>
  <si>
    <t>қарауыл</t>
  </si>
  <si>
    <t>повор</t>
  </si>
  <si>
    <t>Заведующий</t>
  </si>
  <si>
    <t>А1-3-1</t>
  </si>
  <si>
    <t>С-2</t>
  </si>
  <si>
    <t>D-1</t>
  </si>
  <si>
    <t>B4-4</t>
  </si>
  <si>
    <t>C-3</t>
  </si>
  <si>
    <t>В4-4</t>
  </si>
  <si>
    <t>Укибаева К.С</t>
  </si>
  <si>
    <t>Тузелова Х</t>
  </si>
  <si>
    <t>Алибекова Г</t>
  </si>
  <si>
    <t>Агабекова О</t>
  </si>
  <si>
    <t>Бакирова А</t>
  </si>
  <si>
    <t>Суйеркулова Ж</t>
  </si>
  <si>
    <t>Дабылова П</t>
  </si>
  <si>
    <t>Тилеуова Х</t>
  </si>
  <si>
    <t>Белтаев Н</t>
  </si>
  <si>
    <t>Молдабаев Е</t>
  </si>
  <si>
    <t>есепші</t>
  </si>
  <si>
    <t>С-3</t>
  </si>
  <si>
    <t>__________________Укибаева К.</t>
  </si>
  <si>
    <t>160940020860.</t>
  </si>
  <si>
    <t>ТОО Детский ясли-сад   "Құралай"</t>
  </si>
  <si>
    <t>Шайдозимова М Д</t>
  </si>
  <si>
    <t>Кошаев У</t>
  </si>
  <si>
    <t xml:space="preserve">Аула сыпырушы,кир жуушы                         </t>
  </si>
  <si>
    <t>Мусаева Т</t>
  </si>
  <si>
    <t>Ашекеева Ш</t>
  </si>
  <si>
    <t>Иманова А</t>
  </si>
  <si>
    <t>Кастелянша</t>
  </si>
  <si>
    <t>ШТАТНОЕ РАСПИСАНИЕ   01.01.2023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</si>
</sst>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 wrapText="1"/>
    </xf>
    <xf numFmtId="0" fontId="5" fillId="0" borderId="0" xfId="0" applyFont="1"/>
    <xf numFmtId="0" fontId="5" fillId="0" borderId="1" xfId="0" applyFont="1" applyBorder="1"/>
    <xf numFmtId="4" fontId="6" fillId="2" borderId="1" xfId="0" applyNumberFormat="1" applyFont="1" applyFill="1" applyBorder="1" applyAlignment="1">
      <alignment vertical="top" wrapText="1"/>
    </xf>
    <xf numFmtId="0" fontId="6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justify"/>
    </xf>
    <xf numFmtId="4" fontId="6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="115" zoomScaleNormal="115" workbookViewId="0">
      <selection activeCell="K33" sqref="K33"/>
    </sheetView>
  </sheetViews>
  <sheetFormatPr defaultRowHeight="15" x14ac:dyDescent="0.25"/>
  <cols>
    <col min="1" max="1" width="4.140625" customWidth="1"/>
    <col min="2" max="3" width="16.140625" customWidth="1"/>
    <col min="4" max="4" width="8.7109375" customWidth="1"/>
    <col min="5" max="5" width="6.5703125" customWidth="1"/>
    <col min="6" max="6" width="5.28515625" customWidth="1"/>
    <col min="7" max="7" width="7.5703125" customWidth="1"/>
    <col min="8" max="8" width="5.5703125" customWidth="1"/>
    <col min="9" max="9" width="7.7109375" customWidth="1"/>
    <col min="10" max="10" width="6.140625" customWidth="1"/>
    <col min="11" max="11" width="8.7109375" customWidth="1"/>
    <col min="12" max="12" width="7.42578125" customWidth="1"/>
    <col min="13" max="13" width="4.42578125" customWidth="1"/>
    <col min="14" max="14" width="5.7109375" customWidth="1"/>
    <col min="15" max="15" width="6.28515625" customWidth="1"/>
    <col min="16" max="16" width="5.28515625" customWidth="1"/>
    <col min="17" max="17" width="9" customWidth="1"/>
  </cols>
  <sheetData>
    <row r="1" spans="1:17" x14ac:dyDescent="0.25">
      <c r="A1" s="1"/>
      <c r="B1" s="4" t="s">
        <v>16</v>
      </c>
      <c r="C1" s="12"/>
      <c r="D1" s="1"/>
      <c r="E1" s="1"/>
      <c r="F1" s="1"/>
      <c r="G1" s="1"/>
      <c r="H1" s="1"/>
      <c r="I1" s="1"/>
      <c r="J1" s="1"/>
      <c r="K1" s="1"/>
      <c r="L1" s="3"/>
      <c r="M1" s="1"/>
      <c r="N1" s="1"/>
      <c r="O1" s="2"/>
      <c r="P1" s="3"/>
      <c r="Q1" s="3"/>
    </row>
    <row r="2" spans="1:17" x14ac:dyDescent="0.25">
      <c r="A2" s="1"/>
      <c r="B2" s="4" t="s">
        <v>32</v>
      </c>
      <c r="C2" s="12"/>
      <c r="D2" s="1"/>
      <c r="E2" s="1"/>
      <c r="F2" s="1"/>
      <c r="G2" s="1"/>
      <c r="H2" s="1"/>
      <c r="I2" s="1"/>
      <c r="J2" s="1"/>
      <c r="K2" s="1"/>
      <c r="L2" s="3"/>
      <c r="M2" s="1"/>
      <c r="N2" s="1"/>
      <c r="O2" s="2"/>
      <c r="P2" s="3"/>
      <c r="Q2" s="3"/>
    </row>
    <row r="3" spans="1:17" x14ac:dyDescent="0.25">
      <c r="A3" s="1"/>
      <c r="B3" s="4" t="s">
        <v>51</v>
      </c>
      <c r="C3" s="12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2"/>
      <c r="P3" s="3"/>
      <c r="Q3" s="3"/>
    </row>
    <row r="4" spans="1:17" ht="18.75" x14ac:dyDescent="0.3">
      <c r="A4" s="1"/>
      <c r="B4" s="2"/>
      <c r="C4" s="1"/>
      <c r="D4" s="1"/>
      <c r="E4" s="32" t="s">
        <v>53</v>
      </c>
      <c r="F4" s="32"/>
      <c r="G4" s="32"/>
      <c r="H4" s="32"/>
      <c r="I4" s="32"/>
      <c r="J4" s="32"/>
      <c r="K4" s="32"/>
      <c r="L4" s="1"/>
      <c r="M4" s="1"/>
      <c r="N4" s="1"/>
      <c r="O4" s="1"/>
      <c r="P4" s="1"/>
      <c r="Q4" s="3"/>
    </row>
    <row r="5" spans="1:17" ht="15.6" x14ac:dyDescent="0.3">
      <c r="A5" s="1"/>
      <c r="B5" s="1"/>
      <c r="C5" s="1"/>
      <c r="D5" s="1"/>
      <c r="E5" s="33" t="s">
        <v>52</v>
      </c>
      <c r="F5" s="33"/>
      <c r="G5" s="33"/>
      <c r="H5" s="33"/>
      <c r="I5" s="33"/>
      <c r="J5" s="33"/>
      <c r="K5" s="33"/>
      <c r="L5" s="1"/>
      <c r="M5" s="1"/>
      <c r="N5" s="1"/>
      <c r="O5" s="1"/>
      <c r="P5" s="1"/>
      <c r="Q5" s="1"/>
    </row>
    <row r="6" spans="1:17" ht="13.9" customHeight="1" x14ac:dyDescent="0.25">
      <c r="A6" s="1"/>
      <c r="B6" s="1"/>
      <c r="C6" s="1"/>
      <c r="D6" s="1"/>
      <c r="E6" s="34" t="s">
        <v>61</v>
      </c>
      <c r="F6" s="34"/>
      <c r="G6" s="34"/>
      <c r="H6" s="34"/>
      <c r="I6" s="34"/>
      <c r="J6" s="34"/>
      <c r="K6" s="34"/>
      <c r="L6" s="1"/>
      <c r="M6" s="1"/>
      <c r="N6" s="1"/>
      <c r="O6" s="1"/>
      <c r="P6" s="1"/>
      <c r="Q6" s="1"/>
    </row>
    <row r="7" spans="1:17" ht="3" hidden="1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31" t="s">
        <v>0</v>
      </c>
      <c r="B8" s="31" t="s">
        <v>1</v>
      </c>
      <c r="C8" s="31" t="s">
        <v>2</v>
      </c>
      <c r="D8" s="31" t="s">
        <v>3</v>
      </c>
      <c r="E8" s="31" t="s">
        <v>4</v>
      </c>
      <c r="F8" s="31" t="s">
        <v>5</v>
      </c>
      <c r="G8" s="31" t="s">
        <v>6</v>
      </c>
      <c r="H8" s="31" t="s">
        <v>24</v>
      </c>
      <c r="I8" s="31" t="s">
        <v>7</v>
      </c>
      <c r="J8" s="31" t="s">
        <v>8</v>
      </c>
      <c r="K8" s="31" t="s">
        <v>9</v>
      </c>
      <c r="L8" s="31" t="s">
        <v>14</v>
      </c>
      <c r="M8" s="31"/>
      <c r="N8" s="31"/>
      <c r="O8" s="31"/>
      <c r="P8" s="31"/>
      <c r="Q8" s="31" t="s">
        <v>15</v>
      </c>
    </row>
    <row r="9" spans="1:17" ht="39.6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 t="s">
        <v>10</v>
      </c>
      <c r="M9" s="31" t="s">
        <v>11</v>
      </c>
      <c r="N9" s="31" t="s">
        <v>12</v>
      </c>
      <c r="O9" s="31" t="s">
        <v>13</v>
      </c>
      <c r="P9" s="31"/>
      <c r="Q9" s="31"/>
    </row>
    <row r="10" spans="1:17" ht="42.6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5">
        <v>0.2</v>
      </c>
      <c r="P10" s="5">
        <v>0.3</v>
      </c>
      <c r="Q10" s="31"/>
    </row>
    <row r="11" spans="1:17" x14ac:dyDescent="0.25">
      <c r="A11" s="28" t="s">
        <v>17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x14ac:dyDescent="0.25">
      <c r="A12" s="13">
        <v>1</v>
      </c>
      <c r="B12" s="14" t="s">
        <v>25</v>
      </c>
      <c r="C12" s="6" t="s">
        <v>39</v>
      </c>
      <c r="D12" s="7" t="s">
        <v>18</v>
      </c>
      <c r="E12" s="19">
        <v>1</v>
      </c>
      <c r="F12" s="19">
        <v>10</v>
      </c>
      <c r="G12" s="22" t="s">
        <v>33</v>
      </c>
      <c r="H12" s="22">
        <v>4.3449999999999998</v>
      </c>
      <c r="I12" s="23">
        <v>106389</v>
      </c>
      <c r="J12" s="23"/>
      <c r="K12" s="23">
        <f>I12+J12</f>
        <v>106389</v>
      </c>
      <c r="L12" s="23"/>
      <c r="M12" s="23"/>
      <c r="N12" s="23"/>
      <c r="O12" s="23"/>
      <c r="P12" s="23"/>
      <c r="Q12" s="23">
        <f t="shared" ref="Q12:Q29" si="0">SUM(K12:P12)</f>
        <v>106389</v>
      </c>
    </row>
    <row r="13" spans="1:17" x14ac:dyDescent="0.25">
      <c r="A13" s="15">
        <v>2</v>
      </c>
      <c r="B13" s="16" t="s">
        <v>26</v>
      </c>
      <c r="C13" s="6" t="s">
        <v>54</v>
      </c>
      <c r="D13" s="8" t="s">
        <v>18</v>
      </c>
      <c r="E13" s="20">
        <v>0.5</v>
      </c>
      <c r="F13" s="20">
        <v>3.2</v>
      </c>
      <c r="G13" s="24" t="s">
        <v>34</v>
      </c>
      <c r="H13" s="24">
        <v>2.6579999999999999</v>
      </c>
      <c r="I13" s="25">
        <v>41552</v>
      </c>
      <c r="J13" s="25"/>
      <c r="K13" s="25">
        <f t="shared" ref="K13:K29" si="1">I13+J13</f>
        <v>41552</v>
      </c>
      <c r="L13" s="25"/>
      <c r="M13" s="25"/>
      <c r="N13" s="25"/>
      <c r="O13" s="25"/>
      <c r="P13" s="25"/>
      <c r="Q13" s="25">
        <f t="shared" si="0"/>
        <v>41552</v>
      </c>
    </row>
    <row r="14" spans="1:17" x14ac:dyDescent="0.25">
      <c r="A14" s="13">
        <v>3</v>
      </c>
      <c r="B14" s="16" t="s">
        <v>27</v>
      </c>
      <c r="C14" s="6" t="s">
        <v>54</v>
      </c>
      <c r="D14" s="8" t="s">
        <v>18</v>
      </c>
      <c r="E14" s="20">
        <v>1</v>
      </c>
      <c r="F14" s="20">
        <v>3.2</v>
      </c>
      <c r="G14" s="24" t="s">
        <v>34</v>
      </c>
      <c r="H14" s="24">
        <v>2.6579999999999999</v>
      </c>
      <c r="I14" s="25">
        <v>83104</v>
      </c>
      <c r="J14" s="25"/>
      <c r="K14" s="25">
        <f t="shared" si="1"/>
        <v>83104</v>
      </c>
      <c r="L14" s="25"/>
      <c r="M14" s="25"/>
      <c r="N14" s="25"/>
      <c r="O14" s="25"/>
      <c r="P14" s="25"/>
      <c r="Q14" s="25">
        <f t="shared" si="0"/>
        <v>83104</v>
      </c>
    </row>
    <row r="15" spans="1:17" x14ac:dyDescent="0.25">
      <c r="A15" s="15">
        <v>4</v>
      </c>
      <c r="B15" s="16" t="s">
        <v>27</v>
      </c>
      <c r="C15" s="9" t="s">
        <v>40</v>
      </c>
      <c r="D15" s="8" t="s">
        <v>18</v>
      </c>
      <c r="E15" s="20">
        <v>1.5</v>
      </c>
      <c r="F15" s="20">
        <v>3.2</v>
      </c>
      <c r="G15" s="24" t="s">
        <v>38</v>
      </c>
      <c r="H15" s="24">
        <v>2.5329999999999999</v>
      </c>
      <c r="I15" s="25">
        <v>119835</v>
      </c>
      <c r="J15" s="25"/>
      <c r="K15" s="25">
        <f t="shared" si="1"/>
        <v>119835</v>
      </c>
      <c r="L15" s="25"/>
      <c r="M15" s="25"/>
      <c r="N15" s="25"/>
      <c r="O15" s="25"/>
      <c r="P15" s="25"/>
      <c r="Q15" s="25">
        <f t="shared" si="0"/>
        <v>119835</v>
      </c>
    </row>
    <row r="16" spans="1:17" x14ac:dyDescent="0.25">
      <c r="A16" s="13">
        <v>5</v>
      </c>
      <c r="B16" s="16" t="s">
        <v>27</v>
      </c>
      <c r="C16" s="6" t="s">
        <v>57</v>
      </c>
      <c r="D16" s="8" t="s">
        <v>18</v>
      </c>
      <c r="E16" s="20">
        <v>1</v>
      </c>
      <c r="F16" s="20">
        <v>1</v>
      </c>
      <c r="G16" s="24" t="s">
        <v>23</v>
      </c>
      <c r="H16" s="24">
        <v>2.63</v>
      </c>
      <c r="I16" s="25">
        <v>73921</v>
      </c>
      <c r="J16" s="25"/>
      <c r="K16" s="25">
        <f t="shared" si="1"/>
        <v>73921</v>
      </c>
      <c r="L16" s="25"/>
      <c r="M16" s="25"/>
      <c r="N16" s="25"/>
      <c r="O16" s="25"/>
      <c r="P16" s="25"/>
      <c r="Q16" s="25">
        <f t="shared" si="0"/>
        <v>73921</v>
      </c>
    </row>
    <row r="17" spans="1:17" x14ac:dyDescent="0.25">
      <c r="A17" s="15">
        <v>6</v>
      </c>
      <c r="B17" s="16" t="s">
        <v>27</v>
      </c>
      <c r="C17" s="6" t="s">
        <v>41</v>
      </c>
      <c r="D17" s="8" t="s">
        <v>18</v>
      </c>
      <c r="E17" s="20">
        <v>1</v>
      </c>
      <c r="F17" s="20">
        <v>3</v>
      </c>
      <c r="G17" s="24" t="s">
        <v>23</v>
      </c>
      <c r="H17" s="24">
        <v>2.6280000000000001</v>
      </c>
      <c r="I17" s="25">
        <v>79660</v>
      </c>
      <c r="J17" s="25"/>
      <c r="K17" s="25">
        <f t="shared" si="1"/>
        <v>79660</v>
      </c>
      <c r="L17" s="25"/>
      <c r="M17" s="25"/>
      <c r="N17" s="25"/>
      <c r="O17" s="25"/>
      <c r="P17" s="25"/>
      <c r="Q17" s="25">
        <f t="shared" si="0"/>
        <v>79660</v>
      </c>
    </row>
    <row r="18" spans="1:17" x14ac:dyDescent="0.25">
      <c r="A18" s="13">
        <v>7</v>
      </c>
      <c r="B18" s="16" t="s">
        <v>27</v>
      </c>
      <c r="C18" s="6" t="s">
        <v>58</v>
      </c>
      <c r="D18" s="8" t="s">
        <v>18</v>
      </c>
      <c r="E18" s="20">
        <v>1</v>
      </c>
      <c r="F18" s="20">
        <v>1</v>
      </c>
      <c r="G18" s="24" t="s">
        <v>38</v>
      </c>
      <c r="H18" s="24">
        <v>2.5329999999999999</v>
      </c>
      <c r="I18" s="25">
        <v>73921</v>
      </c>
      <c r="J18" s="25"/>
      <c r="K18" s="25">
        <f t="shared" si="1"/>
        <v>73921</v>
      </c>
      <c r="L18" s="25"/>
      <c r="M18" s="25"/>
      <c r="N18" s="25"/>
      <c r="O18" s="25"/>
      <c r="P18" s="25"/>
      <c r="Q18" s="25">
        <f t="shared" si="0"/>
        <v>73921</v>
      </c>
    </row>
    <row r="19" spans="1:17" x14ac:dyDescent="0.25">
      <c r="A19" s="15">
        <v>8</v>
      </c>
      <c r="B19" s="16" t="s">
        <v>29</v>
      </c>
      <c r="C19" s="10" t="s">
        <v>43</v>
      </c>
      <c r="D19" s="8" t="s">
        <v>20</v>
      </c>
      <c r="E19" s="20">
        <v>1</v>
      </c>
      <c r="F19" s="20">
        <v>3</v>
      </c>
      <c r="G19" s="24" t="s">
        <v>35</v>
      </c>
      <c r="H19" s="24">
        <v>2.0270999999999999</v>
      </c>
      <c r="I19" s="25">
        <v>71520</v>
      </c>
      <c r="J19" s="25"/>
      <c r="K19" s="25">
        <f>I19+J19</f>
        <v>71520</v>
      </c>
      <c r="L19" s="25"/>
      <c r="M19" s="25"/>
      <c r="N19" s="25"/>
      <c r="O19" s="25">
        <f>E19*3539.4</f>
        <v>3539.4</v>
      </c>
      <c r="P19" s="25"/>
      <c r="Q19" s="25">
        <f t="shared" si="0"/>
        <v>75059.399999999994</v>
      </c>
    </row>
    <row r="20" spans="1:17" x14ac:dyDescent="0.25">
      <c r="A20" s="13">
        <v>9</v>
      </c>
      <c r="B20" s="16" t="s">
        <v>29</v>
      </c>
      <c r="C20" s="10" t="s">
        <v>44</v>
      </c>
      <c r="D20" s="8" t="s">
        <v>20</v>
      </c>
      <c r="E20" s="20">
        <v>1</v>
      </c>
      <c r="F20" s="20">
        <v>3</v>
      </c>
      <c r="G20" s="24" t="s">
        <v>35</v>
      </c>
      <c r="H20" s="24">
        <v>2.0270999999999999</v>
      </c>
      <c r="I20" s="25">
        <v>71520</v>
      </c>
      <c r="J20" s="25"/>
      <c r="K20" s="25">
        <f t="shared" si="1"/>
        <v>71520</v>
      </c>
      <c r="L20" s="25"/>
      <c r="M20" s="25"/>
      <c r="N20" s="25"/>
      <c r="O20" s="25">
        <f>E20*3539.4</f>
        <v>3539.4</v>
      </c>
      <c r="P20" s="25"/>
      <c r="Q20" s="25">
        <f t="shared" si="0"/>
        <v>75059.399999999994</v>
      </c>
    </row>
    <row r="21" spans="1:17" x14ac:dyDescent="0.25">
      <c r="A21" s="15">
        <v>10</v>
      </c>
      <c r="B21" s="16" t="s">
        <v>29</v>
      </c>
      <c r="C21" s="10" t="s">
        <v>45</v>
      </c>
      <c r="D21" s="8" t="s">
        <v>20</v>
      </c>
      <c r="E21" s="20">
        <v>1</v>
      </c>
      <c r="F21" s="20">
        <v>3</v>
      </c>
      <c r="G21" s="24" t="s">
        <v>35</v>
      </c>
      <c r="H21" s="24">
        <v>2.0270999999999999</v>
      </c>
      <c r="I21" s="25">
        <v>71520</v>
      </c>
      <c r="J21" s="25"/>
      <c r="K21" s="25">
        <f t="shared" si="1"/>
        <v>71520</v>
      </c>
      <c r="L21" s="25"/>
      <c r="M21" s="25"/>
      <c r="N21" s="25"/>
      <c r="O21" s="25">
        <f>E21*3539.4</f>
        <v>3539.4</v>
      </c>
      <c r="P21" s="25"/>
      <c r="Q21" s="25">
        <f t="shared" si="0"/>
        <v>75059.399999999994</v>
      </c>
    </row>
    <row r="22" spans="1:17" x14ac:dyDescent="0.25">
      <c r="A22" s="13">
        <v>11</v>
      </c>
      <c r="B22" s="16" t="s">
        <v>28</v>
      </c>
      <c r="C22" s="6" t="s">
        <v>42</v>
      </c>
      <c r="D22" s="8" t="s">
        <v>18</v>
      </c>
      <c r="E22" s="20">
        <v>1</v>
      </c>
      <c r="F22" s="20">
        <v>3</v>
      </c>
      <c r="G22" s="24" t="s">
        <v>36</v>
      </c>
      <c r="H22" s="24">
        <v>2.2610000000000001</v>
      </c>
      <c r="I22" s="25">
        <v>78182</v>
      </c>
      <c r="J22" s="25"/>
      <c r="K22" s="25">
        <f t="shared" si="1"/>
        <v>78182</v>
      </c>
      <c r="L22" s="25"/>
      <c r="M22" s="25"/>
      <c r="N22" s="25"/>
      <c r="O22" s="25"/>
      <c r="P22" s="25"/>
      <c r="Q22" s="25">
        <f t="shared" si="0"/>
        <v>78182</v>
      </c>
    </row>
    <row r="23" spans="1:17" x14ac:dyDescent="0.25">
      <c r="A23" s="15">
        <v>12</v>
      </c>
      <c r="B23" s="17" t="s">
        <v>21</v>
      </c>
      <c r="C23" s="6" t="s">
        <v>48</v>
      </c>
      <c r="D23" s="8" t="s">
        <v>18</v>
      </c>
      <c r="E23" s="20">
        <v>0.5</v>
      </c>
      <c r="F23" s="20">
        <v>1</v>
      </c>
      <c r="G23" s="24" t="s">
        <v>37</v>
      </c>
      <c r="H23" s="24">
        <v>2.1890000000000001</v>
      </c>
      <c r="I23" s="25">
        <v>44091</v>
      </c>
      <c r="J23" s="25"/>
      <c r="K23" s="25">
        <f t="shared" si="1"/>
        <v>44091</v>
      </c>
      <c r="L23" s="25"/>
      <c r="M23" s="25"/>
      <c r="N23" s="25"/>
      <c r="O23" s="25"/>
      <c r="P23" s="25"/>
      <c r="Q23" s="25">
        <f t="shared" si="0"/>
        <v>44091</v>
      </c>
    </row>
    <row r="24" spans="1:17" x14ac:dyDescent="0.25">
      <c r="A24" s="13">
        <v>13</v>
      </c>
      <c r="B24" s="16" t="s">
        <v>49</v>
      </c>
      <c r="C24" s="6" t="s">
        <v>48</v>
      </c>
      <c r="D24" s="8" t="s">
        <v>18</v>
      </c>
      <c r="E24" s="20">
        <v>1</v>
      </c>
      <c r="F24" s="20">
        <v>3</v>
      </c>
      <c r="G24" s="24" t="s">
        <v>50</v>
      </c>
      <c r="H24" s="24">
        <v>2.21</v>
      </c>
      <c r="I24" s="25">
        <v>70182</v>
      </c>
      <c r="J24" s="25"/>
      <c r="K24" s="25">
        <f t="shared" si="1"/>
        <v>70182</v>
      </c>
      <c r="L24" s="25"/>
      <c r="M24" s="25"/>
      <c r="N24" s="25"/>
      <c r="O24" s="25"/>
      <c r="P24" s="25"/>
      <c r="Q24" s="25">
        <f t="shared" si="0"/>
        <v>70182</v>
      </c>
    </row>
    <row r="25" spans="1:17" ht="29.45" customHeight="1" x14ac:dyDescent="0.25">
      <c r="A25" s="15">
        <v>14</v>
      </c>
      <c r="B25" s="17" t="s">
        <v>31</v>
      </c>
      <c r="C25" s="6" t="s">
        <v>59</v>
      </c>
      <c r="D25" s="8" t="s">
        <v>19</v>
      </c>
      <c r="E25" s="20">
        <v>1</v>
      </c>
      <c r="F25" s="20">
        <v>1</v>
      </c>
      <c r="G25" s="24"/>
      <c r="H25" s="24">
        <v>2.19</v>
      </c>
      <c r="I25" s="25">
        <v>70847</v>
      </c>
      <c r="J25" s="25"/>
      <c r="K25" s="25">
        <f>I25+J25</f>
        <v>70847</v>
      </c>
      <c r="L25" s="25"/>
      <c r="M25" s="25"/>
      <c r="N25" s="25"/>
      <c r="O25" s="25"/>
      <c r="P25" s="25"/>
      <c r="Q25" s="25">
        <f t="shared" si="0"/>
        <v>70847</v>
      </c>
    </row>
    <row r="26" spans="1:17" ht="23.25" x14ac:dyDescent="0.25">
      <c r="A26" s="13">
        <v>15</v>
      </c>
      <c r="B26" s="21" t="s">
        <v>56</v>
      </c>
      <c r="C26" s="6" t="s">
        <v>46</v>
      </c>
      <c r="D26" s="8" t="s">
        <v>20</v>
      </c>
      <c r="E26" s="20">
        <v>1</v>
      </c>
      <c r="F26" s="20">
        <v>3</v>
      </c>
      <c r="G26" s="24"/>
      <c r="H26" s="24">
        <v>2.19</v>
      </c>
      <c r="I26" s="25">
        <v>70182</v>
      </c>
      <c r="J26" s="25"/>
      <c r="K26" s="25">
        <f>I26+J26</f>
        <v>70182</v>
      </c>
      <c r="L26" s="25"/>
      <c r="M26" s="25"/>
      <c r="N26" s="25"/>
      <c r="O26" s="25"/>
      <c r="P26" s="25"/>
      <c r="Q26" s="25">
        <f t="shared" si="0"/>
        <v>70182</v>
      </c>
    </row>
    <row r="27" spans="1:17" x14ac:dyDescent="0.25">
      <c r="A27" s="15">
        <v>16</v>
      </c>
      <c r="B27" s="21" t="s">
        <v>60</v>
      </c>
      <c r="C27" s="6" t="s">
        <v>42</v>
      </c>
      <c r="D27" s="8" t="s">
        <v>20</v>
      </c>
      <c r="E27" s="20">
        <v>0.5</v>
      </c>
      <c r="F27" s="20">
        <v>3</v>
      </c>
      <c r="G27" s="24"/>
      <c r="H27" s="24">
        <v>1.98</v>
      </c>
      <c r="I27" s="25">
        <v>51140</v>
      </c>
      <c r="J27" s="25"/>
      <c r="K27" s="25">
        <f>I27+J27</f>
        <v>51140</v>
      </c>
      <c r="L27" s="25"/>
      <c r="M27" s="25"/>
      <c r="N27" s="25"/>
      <c r="O27" s="25"/>
      <c r="P27" s="25"/>
      <c r="Q27" s="25">
        <f t="shared" si="0"/>
        <v>51140</v>
      </c>
    </row>
    <row r="28" spans="1:17" x14ac:dyDescent="0.25">
      <c r="A28" s="13">
        <v>17</v>
      </c>
      <c r="B28" s="16" t="s">
        <v>30</v>
      </c>
      <c r="C28" s="6" t="s">
        <v>47</v>
      </c>
      <c r="D28" s="8" t="s">
        <v>20</v>
      </c>
      <c r="E28" s="20">
        <v>1</v>
      </c>
      <c r="F28" s="20">
        <v>3</v>
      </c>
      <c r="G28" s="24"/>
      <c r="H28" s="24">
        <v>1.9770000000000001</v>
      </c>
      <c r="I28" s="25">
        <v>70893</v>
      </c>
      <c r="J28" s="25"/>
      <c r="K28" s="25">
        <f t="shared" si="1"/>
        <v>70893</v>
      </c>
      <c r="L28" s="25">
        <v>5954</v>
      </c>
      <c r="M28" s="25"/>
      <c r="N28" s="25"/>
      <c r="O28" s="25"/>
      <c r="P28" s="25"/>
      <c r="Q28" s="25">
        <f t="shared" si="0"/>
        <v>76847</v>
      </c>
    </row>
    <row r="29" spans="1:17" x14ac:dyDescent="0.25">
      <c r="A29" s="15">
        <v>18</v>
      </c>
      <c r="B29" s="16" t="s">
        <v>30</v>
      </c>
      <c r="C29" s="6" t="s">
        <v>55</v>
      </c>
      <c r="D29" s="8" t="s">
        <v>20</v>
      </c>
      <c r="E29" s="20">
        <v>1</v>
      </c>
      <c r="F29" s="20">
        <v>2</v>
      </c>
      <c r="G29" s="24"/>
      <c r="H29" s="24">
        <v>1.9770000000000001</v>
      </c>
      <c r="I29" s="25">
        <v>70893</v>
      </c>
      <c r="J29" s="25"/>
      <c r="K29" s="25">
        <f t="shared" si="1"/>
        <v>70893</v>
      </c>
      <c r="L29" s="25">
        <v>5954</v>
      </c>
      <c r="M29" s="25"/>
      <c r="N29" s="25"/>
      <c r="O29" s="25"/>
      <c r="P29" s="25"/>
      <c r="Q29" s="25">
        <f t="shared" si="0"/>
        <v>76847</v>
      </c>
    </row>
    <row r="30" spans="1:17" ht="17.45" customHeight="1" x14ac:dyDescent="0.25">
      <c r="A30" s="18"/>
      <c r="B30" s="11" t="s">
        <v>22</v>
      </c>
      <c r="C30" s="11"/>
      <c r="D30" s="11"/>
      <c r="E30" s="11">
        <f>SUM(E12:E29)</f>
        <v>17</v>
      </c>
      <c r="F30" s="26"/>
      <c r="G30" s="26"/>
      <c r="H30" s="26"/>
      <c r="I30" s="27">
        <f t="shared" ref="I30:Q30" si="2">SUM(I12:I29)</f>
        <v>1319352</v>
      </c>
      <c r="J30" s="27">
        <f t="shared" si="2"/>
        <v>0</v>
      </c>
      <c r="K30" s="27">
        <f t="shared" si="2"/>
        <v>1319352</v>
      </c>
      <c r="L30" s="27">
        <f t="shared" si="2"/>
        <v>11908</v>
      </c>
      <c r="M30" s="27">
        <f t="shared" si="2"/>
        <v>0</v>
      </c>
      <c r="N30" s="27">
        <f t="shared" si="2"/>
        <v>0</v>
      </c>
      <c r="O30" s="27">
        <f t="shared" si="2"/>
        <v>10618.2</v>
      </c>
      <c r="P30" s="27">
        <f t="shared" si="2"/>
        <v>0</v>
      </c>
      <c r="Q30" s="27">
        <f t="shared" si="2"/>
        <v>1341878.2000000002</v>
      </c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30"/>
      <c r="C32" s="30"/>
      <c r="D32" s="30"/>
      <c r="E32" s="3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mergeCells count="22">
    <mergeCell ref="E4:K4"/>
    <mergeCell ref="E5:K5"/>
    <mergeCell ref="E6:K6"/>
    <mergeCell ref="A8:A10"/>
    <mergeCell ref="B8:B10"/>
    <mergeCell ref="C8:C10"/>
    <mergeCell ref="D8:D10"/>
    <mergeCell ref="E8:E10"/>
    <mergeCell ref="F8:F10"/>
    <mergeCell ref="A11:Q11"/>
    <mergeCell ref="B32:E32"/>
    <mergeCell ref="Q8:Q10"/>
    <mergeCell ref="L9:L10"/>
    <mergeCell ref="M9:M10"/>
    <mergeCell ref="N9:N10"/>
    <mergeCell ref="O9:P9"/>
    <mergeCell ref="G8:G10"/>
    <mergeCell ref="H8:H10"/>
    <mergeCell ref="I8:I10"/>
    <mergeCell ref="J8:J10"/>
    <mergeCell ref="K8:K10"/>
    <mergeCell ref="L8:P8"/>
  </mergeCells>
  <pageMargins left="0.24" right="0.16" top="0.15" bottom="0.27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USER</cp:lastModifiedBy>
  <cp:lastPrinted>2022-02-09T07:31:43Z</cp:lastPrinted>
  <dcterms:created xsi:type="dcterms:W3CDTF">2016-02-03T17:49:28Z</dcterms:created>
  <dcterms:modified xsi:type="dcterms:W3CDTF">2025-01-27T13:18:39Z</dcterms:modified>
</cp:coreProperties>
</file>